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T:\Gintaras_K\VMA\"/>
    </mc:Choice>
  </mc:AlternateContent>
  <xr:revisionPtr revIDLastSave="0" documentId="13_ncr:1_{6C161823-F68A-47C8-9B35-67D5ED6A017B}" xr6:coauthVersionLast="47" xr6:coauthVersionMax="47" xr10:uidLastSave="{00000000-0000-0000-0000-000000000000}"/>
  <bookViews>
    <workbookView xWindow="-108" yWindow="-108" windowWidth="23256" windowHeight="12456" tabRatio="877" xr2:uid="{68A30F69-C406-40DD-9187-71147CB5520A}"/>
  </bookViews>
  <sheets>
    <sheet name="6.3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S77" i="27" l="1"/>
  <c r="AR77" i="27"/>
  <c r="AQ77" i="27"/>
  <c r="AP77" i="27"/>
  <c r="AO77" i="27"/>
  <c r="AN77" i="27"/>
  <c r="AM77" i="27"/>
  <c r="AL77" i="27"/>
  <c r="AK77" i="27"/>
  <c r="AJ77" i="27"/>
  <c r="AS76" i="27"/>
  <c r="AR76" i="27"/>
  <c r="AQ76" i="27"/>
  <c r="AP76" i="27"/>
  <c r="AO76" i="27"/>
  <c r="AN76" i="27"/>
  <c r="AM76" i="27"/>
  <c r="AL76" i="27"/>
  <c r="AK76" i="27"/>
  <c r="AJ76" i="27"/>
  <c r="AS75" i="27"/>
  <c r="AR75" i="27"/>
  <c r="AQ75" i="27"/>
  <c r="AP75" i="27"/>
  <c r="AO75" i="27"/>
  <c r="AN75" i="27"/>
  <c r="AM75" i="27"/>
  <c r="AL75" i="27"/>
  <c r="AK75" i="27"/>
  <c r="AJ75" i="27"/>
  <c r="AS74" i="27"/>
  <c r="AR74" i="27"/>
  <c r="AQ74" i="27"/>
  <c r="AP74" i="27"/>
  <c r="AO74" i="27"/>
  <c r="AN74" i="27"/>
  <c r="AM74" i="27"/>
  <c r="AL74" i="27"/>
  <c r="AK74" i="27"/>
  <c r="AJ74" i="27"/>
  <c r="AS73" i="27"/>
  <c r="AR73" i="27"/>
  <c r="AQ73" i="27"/>
  <c r="AP73" i="27"/>
  <c r="AO73" i="27"/>
  <c r="AN73" i="27"/>
  <c r="AM73" i="27"/>
  <c r="AL73" i="27"/>
  <c r="AK73" i="27"/>
  <c r="AJ73" i="27"/>
  <c r="AS72" i="27"/>
  <c r="AR72" i="27"/>
  <c r="AQ72" i="27"/>
  <c r="AP72" i="27"/>
  <c r="AO72" i="27"/>
  <c r="AN72" i="27"/>
  <c r="AM72" i="27"/>
  <c r="AL72" i="27"/>
  <c r="AK72" i="27"/>
  <c r="AJ72" i="27"/>
  <c r="AS71" i="27"/>
  <c r="AR71" i="27"/>
  <c r="AQ71" i="27"/>
  <c r="AP71" i="27"/>
  <c r="AO71" i="27"/>
  <c r="AN71" i="27"/>
  <c r="AM71" i="27"/>
  <c r="AL71" i="27"/>
  <c r="AK71" i="27"/>
  <c r="AJ71" i="27"/>
  <c r="AS70" i="27"/>
  <c r="AR70" i="27"/>
  <c r="AQ70" i="27"/>
  <c r="AP70" i="27"/>
  <c r="AO70" i="27"/>
  <c r="AN70" i="27"/>
  <c r="AM70" i="27"/>
  <c r="AL70" i="27"/>
  <c r="AK70" i="27"/>
  <c r="AJ70" i="27"/>
  <c r="AS69" i="27"/>
  <c r="AR69" i="27"/>
  <c r="AQ69" i="27"/>
  <c r="AP69" i="27"/>
  <c r="AO69" i="27"/>
  <c r="AN69" i="27"/>
  <c r="AM69" i="27"/>
  <c r="AL69" i="27"/>
  <c r="AK69" i="27"/>
  <c r="AJ69" i="27"/>
  <c r="AS68" i="27"/>
  <c r="AR68" i="27"/>
  <c r="AQ68" i="27"/>
  <c r="AP68" i="27"/>
  <c r="AO68" i="27"/>
  <c r="AN68" i="27"/>
  <c r="AM68" i="27"/>
  <c r="AL68" i="27"/>
  <c r="AK68" i="27"/>
  <c r="AJ68" i="27"/>
  <c r="AS67" i="27"/>
  <c r="AR67" i="27"/>
  <c r="AQ67" i="27"/>
  <c r="AP67" i="27"/>
  <c r="AO67" i="27"/>
  <c r="AN67" i="27"/>
  <c r="AM67" i="27"/>
  <c r="AL67" i="27"/>
  <c r="AK67" i="27"/>
  <c r="AJ67" i="27"/>
  <c r="AS66" i="27"/>
  <c r="AR66" i="27"/>
  <c r="AQ66" i="27"/>
  <c r="AP66" i="27"/>
  <c r="AO66" i="27"/>
  <c r="AN66" i="27"/>
  <c r="AM66" i="27"/>
  <c r="AL66" i="27"/>
  <c r="AK66" i="27"/>
  <c r="AJ66" i="27"/>
  <c r="AS65" i="27"/>
  <c r="AR65" i="27"/>
  <c r="AQ65" i="27"/>
  <c r="AP65" i="27"/>
  <c r="AO65" i="27"/>
  <c r="AN65" i="27"/>
  <c r="AM65" i="27"/>
  <c r="AL65" i="27"/>
  <c r="AK65" i="27"/>
  <c r="AJ65" i="27"/>
  <c r="AS64" i="27"/>
  <c r="AR64" i="27"/>
  <c r="AQ64" i="27"/>
  <c r="AP64" i="27"/>
  <c r="AO64" i="27"/>
  <c r="AN64" i="27"/>
  <c r="AM64" i="27"/>
  <c r="AL64" i="27"/>
  <c r="AK64" i="27"/>
  <c r="AJ64" i="27"/>
  <c r="AS63" i="27"/>
  <c r="AR63" i="27"/>
  <c r="AQ63" i="27"/>
  <c r="AP63" i="27"/>
  <c r="AO63" i="27"/>
  <c r="AN63" i="27"/>
  <c r="AM63" i="27"/>
  <c r="AL63" i="27"/>
  <c r="AK63" i="27"/>
  <c r="AJ63" i="27"/>
  <c r="AS62" i="27"/>
  <c r="AR62" i="27"/>
  <c r="AQ62" i="27"/>
  <c r="AP62" i="27"/>
  <c r="AO62" i="27"/>
  <c r="AN62" i="27"/>
  <c r="AM62" i="27"/>
  <c r="AL62" i="27"/>
  <c r="AK62" i="27"/>
  <c r="AJ62" i="27"/>
  <c r="AS61" i="27"/>
  <c r="AR61" i="27"/>
  <c r="AQ61" i="27"/>
  <c r="AP61" i="27"/>
  <c r="AO61" i="27"/>
  <c r="AN61" i="27"/>
  <c r="AM61" i="27"/>
  <c r="AL61" i="27"/>
  <c r="AK61" i="27"/>
  <c r="AJ61" i="27"/>
  <c r="AS60" i="27"/>
  <c r="AR60" i="27"/>
  <c r="AQ60" i="27"/>
  <c r="AP60" i="27"/>
  <c r="AO60" i="27"/>
  <c r="AN60" i="27"/>
  <c r="AM60" i="27"/>
  <c r="AL60" i="27"/>
  <c r="AK60" i="27"/>
  <c r="AJ60" i="27"/>
  <c r="AS59" i="27"/>
  <c r="AR59" i="27"/>
  <c r="AQ59" i="27"/>
  <c r="AP59" i="27"/>
  <c r="AO59" i="27"/>
  <c r="AN59" i="27"/>
  <c r="AM59" i="27"/>
  <c r="AL59" i="27"/>
  <c r="AK59" i="27"/>
  <c r="AJ59" i="27"/>
  <c r="AS58" i="27"/>
  <c r="AR58" i="27"/>
  <c r="AQ58" i="27"/>
  <c r="AP58" i="27"/>
  <c r="AO58" i="27"/>
  <c r="AN58" i="27"/>
  <c r="AM58" i="27"/>
  <c r="AL58" i="27"/>
  <c r="AK58" i="27"/>
  <c r="AJ58" i="27"/>
  <c r="AS57" i="27"/>
  <c r="AR57" i="27"/>
  <c r="AQ57" i="27"/>
  <c r="AP57" i="27"/>
  <c r="AO57" i="27"/>
  <c r="AN57" i="27"/>
  <c r="AM57" i="27"/>
  <c r="AL57" i="27"/>
  <c r="AK57" i="27"/>
  <c r="AJ57" i="27"/>
  <c r="AS56" i="27"/>
  <c r="AR56" i="27"/>
  <c r="AQ56" i="27"/>
  <c r="AP56" i="27"/>
  <c r="AO56" i="27"/>
  <c r="AN56" i="27"/>
  <c r="AM56" i="27"/>
  <c r="AL56" i="27"/>
  <c r="AK56" i="27"/>
  <c r="AJ56" i="27"/>
  <c r="AS55" i="27"/>
  <c r="AR55" i="27"/>
  <c r="AQ55" i="27"/>
  <c r="AP55" i="27"/>
  <c r="AO55" i="27"/>
  <c r="AN55" i="27"/>
  <c r="AM55" i="27"/>
  <c r="AL55" i="27"/>
  <c r="AK55" i="27"/>
  <c r="AJ55" i="27"/>
  <c r="AS54" i="27"/>
  <c r="AR54" i="27"/>
  <c r="AQ54" i="27"/>
  <c r="AP54" i="27"/>
  <c r="AO54" i="27"/>
  <c r="AN54" i="27"/>
  <c r="AM54" i="27"/>
  <c r="AL54" i="27"/>
  <c r="AK54" i="27"/>
  <c r="AJ54" i="27"/>
  <c r="AS53" i="27"/>
  <c r="AR53" i="27"/>
  <c r="AQ53" i="27"/>
  <c r="AP53" i="27"/>
  <c r="AO53" i="27"/>
  <c r="AN53" i="27"/>
  <c r="AM53" i="27"/>
  <c r="AL53" i="27"/>
  <c r="AK53" i="27"/>
  <c r="AJ53" i="27"/>
  <c r="AS52" i="27"/>
  <c r="AR52" i="27"/>
  <c r="AQ52" i="27"/>
  <c r="AP52" i="27"/>
  <c r="AO52" i="27"/>
  <c r="AN52" i="27"/>
  <c r="AM52" i="27"/>
  <c r="AL52" i="27"/>
  <c r="AK52" i="27"/>
  <c r="AJ52" i="27"/>
  <c r="BD28" i="27"/>
  <c r="BC28" i="27"/>
  <c r="BB28" i="27"/>
  <c r="BA28" i="27"/>
  <c r="AZ28" i="27"/>
  <c r="AY28" i="27"/>
  <c r="AX28" i="27"/>
  <c r="AW28" i="27"/>
  <c r="AV28" i="27"/>
  <c r="AU28" i="27"/>
  <c r="AS28" i="27"/>
  <c r="AR28" i="27"/>
  <c r="AQ28" i="27"/>
  <c r="AP28" i="27"/>
  <c r="AO28" i="27"/>
  <c r="AN28" i="27"/>
  <c r="AM28" i="27"/>
  <c r="AL28" i="27"/>
  <c r="AK28" i="27"/>
  <c r="AJ28" i="27"/>
  <c r="BD27" i="27"/>
  <c r="BC27" i="27"/>
  <c r="BB27" i="27"/>
  <c r="BA27" i="27"/>
  <c r="AZ27" i="27"/>
  <c r="AY27" i="27"/>
  <c r="AX27" i="27"/>
  <c r="AW27" i="27"/>
  <c r="AV27" i="27"/>
  <c r="AU27" i="27"/>
  <c r="AS27" i="27"/>
  <c r="AR27" i="27"/>
  <c r="AQ27" i="27"/>
  <c r="AP27" i="27"/>
  <c r="AO27" i="27"/>
  <c r="AN27" i="27"/>
  <c r="AM27" i="27"/>
  <c r="AL27" i="27"/>
  <c r="AK27" i="27"/>
  <c r="AJ27" i="27"/>
  <c r="BD26" i="27"/>
  <c r="BC26" i="27"/>
  <c r="BB26" i="27"/>
  <c r="BA26" i="27"/>
  <c r="AZ26" i="27"/>
  <c r="AY26" i="27"/>
  <c r="AX26" i="27"/>
  <c r="AW26" i="27"/>
  <c r="AV26" i="27"/>
  <c r="AU26" i="27"/>
  <c r="AS26" i="27"/>
  <c r="AR26" i="27"/>
  <c r="AQ26" i="27"/>
  <c r="AP26" i="27"/>
  <c r="AO26" i="27"/>
  <c r="AN26" i="27"/>
  <c r="AM26" i="27"/>
  <c r="AL26" i="27"/>
  <c r="AK26" i="27"/>
  <c r="AJ26" i="27"/>
  <c r="BD25" i="27"/>
  <c r="BC25" i="27"/>
  <c r="BB25" i="27"/>
  <c r="BA25" i="27"/>
  <c r="AZ25" i="27"/>
  <c r="AY25" i="27"/>
  <c r="AX25" i="27"/>
  <c r="AW25" i="27"/>
  <c r="AV25" i="27"/>
  <c r="AU25" i="27"/>
  <c r="AS25" i="27"/>
  <c r="AR25" i="27"/>
  <c r="AQ25" i="27"/>
  <c r="AP25" i="27"/>
  <c r="AO25" i="27"/>
  <c r="AN25" i="27"/>
  <c r="AM25" i="27"/>
  <c r="AL25" i="27"/>
  <c r="AK25" i="27"/>
  <c r="AJ25" i="27"/>
  <c r="BD24" i="27"/>
  <c r="BC24" i="27"/>
  <c r="BB24" i="27"/>
  <c r="BA24" i="27"/>
  <c r="AZ24" i="27"/>
  <c r="AY24" i="27"/>
  <c r="AX24" i="27"/>
  <c r="AW24" i="27"/>
  <c r="AV24" i="27"/>
  <c r="AU24" i="27"/>
  <c r="AS24" i="27"/>
  <c r="AR24" i="27"/>
  <c r="AQ24" i="27"/>
  <c r="AP24" i="27"/>
  <c r="AO24" i="27"/>
  <c r="AN24" i="27"/>
  <c r="AM24" i="27"/>
  <c r="AL24" i="27"/>
  <c r="AK24" i="27"/>
  <c r="AJ24" i="27"/>
  <c r="BD23" i="27"/>
  <c r="BC23" i="27"/>
  <c r="BB23" i="27"/>
  <c r="BA23" i="27"/>
  <c r="AZ23" i="27"/>
  <c r="AY23" i="27"/>
  <c r="AX23" i="27"/>
  <c r="AW23" i="27"/>
  <c r="AV23" i="27"/>
  <c r="AU23" i="27"/>
  <c r="AS23" i="27"/>
  <c r="AR23" i="27"/>
  <c r="AQ23" i="27"/>
  <c r="AP23" i="27"/>
  <c r="AO23" i="27"/>
  <c r="AN23" i="27"/>
  <c r="AM23" i="27"/>
  <c r="AL23" i="27"/>
  <c r="AK23" i="27"/>
  <c r="AJ23" i="27"/>
  <c r="BD22" i="27"/>
  <c r="BC22" i="27"/>
  <c r="BB22" i="27"/>
  <c r="BA22" i="27"/>
  <c r="AZ22" i="27"/>
  <c r="AY22" i="27"/>
  <c r="AX22" i="27"/>
  <c r="AW22" i="27"/>
  <c r="AV22" i="27"/>
  <c r="AU22" i="27"/>
  <c r="AS22" i="27"/>
  <c r="AR22" i="27"/>
  <c r="AQ22" i="27"/>
  <c r="AP22" i="27"/>
  <c r="AO22" i="27"/>
  <c r="AN22" i="27"/>
  <c r="AM22" i="27"/>
  <c r="AL22" i="27"/>
  <c r="AK22" i="27"/>
  <c r="AJ22" i="27"/>
  <c r="BD21" i="27"/>
  <c r="BC21" i="27"/>
  <c r="BB21" i="27"/>
  <c r="BA21" i="27"/>
  <c r="AZ21" i="27"/>
  <c r="AY21" i="27"/>
  <c r="AX21" i="27"/>
  <c r="AW21" i="27"/>
  <c r="AV21" i="27"/>
  <c r="AU21" i="27"/>
  <c r="AS21" i="27"/>
  <c r="AR21" i="27"/>
  <c r="AQ21" i="27"/>
  <c r="AP21" i="27"/>
  <c r="AO21" i="27"/>
  <c r="AN21" i="27"/>
  <c r="AM21" i="27"/>
  <c r="AL21" i="27"/>
  <c r="AK21" i="27"/>
  <c r="AJ21" i="27"/>
  <c r="BD20" i="27"/>
  <c r="BC20" i="27"/>
  <c r="BB20" i="27"/>
  <c r="BA20" i="27"/>
  <c r="AZ20" i="27"/>
  <c r="AY20" i="27"/>
  <c r="AX20" i="27"/>
  <c r="AW20" i="27"/>
  <c r="AV20" i="27"/>
  <c r="AU20" i="27"/>
  <c r="AS20" i="27"/>
  <c r="AR20" i="27"/>
  <c r="AQ20" i="27"/>
  <c r="AP20" i="27"/>
  <c r="AO20" i="27"/>
  <c r="AN20" i="27"/>
  <c r="AM20" i="27"/>
  <c r="AL20" i="27"/>
  <c r="AK20" i="27"/>
  <c r="AJ20" i="27"/>
  <c r="BD19" i="27"/>
  <c r="BC19" i="27"/>
  <c r="BB19" i="27"/>
  <c r="BA19" i="27"/>
  <c r="AZ19" i="27"/>
  <c r="AY19" i="27"/>
  <c r="AX19" i="27"/>
  <c r="AW19" i="27"/>
  <c r="AV19" i="27"/>
  <c r="AU19" i="27"/>
  <c r="AS19" i="27"/>
  <c r="AR19" i="27"/>
  <c r="AQ19" i="27"/>
  <c r="AP19" i="27"/>
  <c r="AO19" i="27"/>
  <c r="AN19" i="27"/>
  <c r="AM19" i="27"/>
  <c r="AL19" i="27"/>
  <c r="AK19" i="27"/>
  <c r="AJ19" i="27"/>
  <c r="BD18" i="27"/>
  <c r="BC18" i="27"/>
  <c r="BB18" i="27"/>
  <c r="BA18" i="27"/>
  <c r="AZ18" i="27"/>
  <c r="AY18" i="27"/>
  <c r="AX18" i="27"/>
  <c r="AW18" i="27"/>
  <c r="AV18" i="27"/>
  <c r="AU18" i="27"/>
  <c r="AS18" i="27"/>
  <c r="AR18" i="27"/>
  <c r="AQ18" i="27"/>
  <c r="AP18" i="27"/>
  <c r="AO18" i="27"/>
  <c r="AN18" i="27"/>
  <c r="AM18" i="27"/>
  <c r="AL18" i="27"/>
  <c r="AK18" i="27"/>
  <c r="AJ18" i="27"/>
  <c r="BD17" i="27"/>
  <c r="BC17" i="27"/>
  <c r="BB17" i="27"/>
  <c r="BA17" i="27"/>
  <c r="AZ17" i="27"/>
  <c r="AY17" i="27"/>
  <c r="AX17" i="27"/>
  <c r="AW17" i="27"/>
  <c r="AV17" i="27"/>
  <c r="AU17" i="27"/>
  <c r="AS17" i="27"/>
  <c r="AR17" i="27"/>
  <c r="AQ17" i="27"/>
  <c r="AP17" i="27"/>
  <c r="AO17" i="27"/>
  <c r="AN17" i="27"/>
  <c r="AM17" i="27"/>
  <c r="AL17" i="27"/>
  <c r="AK17" i="27"/>
  <c r="AJ17" i="27"/>
  <c r="BD16" i="27"/>
  <c r="BC16" i="27"/>
  <c r="BB16" i="27"/>
  <c r="BA16" i="27"/>
  <c r="AZ16" i="27"/>
  <c r="AY16" i="27"/>
  <c r="AX16" i="27"/>
  <c r="AW16" i="27"/>
  <c r="AV16" i="27"/>
  <c r="AU16" i="27"/>
  <c r="AS16" i="27"/>
  <c r="AR16" i="27"/>
  <c r="AQ16" i="27"/>
  <c r="AP16" i="27"/>
  <c r="AO16" i="27"/>
  <c r="AN16" i="27"/>
  <c r="AM16" i="27"/>
  <c r="AL16" i="27"/>
  <c r="AK16" i="27"/>
  <c r="AJ16" i="27"/>
  <c r="BD15" i="27"/>
  <c r="BC15" i="27"/>
  <c r="BB15" i="27"/>
  <c r="BA15" i="27"/>
  <c r="AZ15" i="27"/>
  <c r="AY15" i="27"/>
  <c r="AX15" i="27"/>
  <c r="AW15" i="27"/>
  <c r="AV15" i="27"/>
  <c r="AU15" i="27"/>
  <c r="AS15" i="27"/>
  <c r="AR15" i="27"/>
  <c r="AQ15" i="27"/>
  <c r="AP15" i="27"/>
  <c r="AO15" i="27"/>
  <c r="AN15" i="27"/>
  <c r="AM15" i="27"/>
  <c r="AL15" i="27"/>
  <c r="AK15" i="27"/>
  <c r="AJ15" i="27"/>
  <c r="BD14" i="27"/>
  <c r="BC14" i="27"/>
  <c r="BB14" i="27"/>
  <c r="BA14" i="27"/>
  <c r="AZ14" i="27"/>
  <c r="AY14" i="27"/>
  <c r="AX14" i="27"/>
  <c r="AW14" i="27"/>
  <c r="AV14" i="27"/>
  <c r="AU14" i="27"/>
  <c r="AS14" i="27"/>
  <c r="AR14" i="27"/>
  <c r="AQ14" i="27"/>
  <c r="AP14" i="27"/>
  <c r="AO14" i="27"/>
  <c r="AN14" i="27"/>
  <c r="AM14" i="27"/>
  <c r="AL14" i="27"/>
  <c r="AK14" i="27"/>
  <c r="AJ14" i="27"/>
  <c r="BD13" i="27"/>
  <c r="BC13" i="27"/>
  <c r="BB13" i="27"/>
  <c r="BA13" i="27"/>
  <c r="AZ13" i="27"/>
  <c r="AY13" i="27"/>
  <c r="AX13" i="27"/>
  <c r="AW13" i="27"/>
  <c r="AV13" i="27"/>
  <c r="AU13" i="27"/>
  <c r="AS13" i="27"/>
  <c r="AR13" i="27"/>
  <c r="AQ13" i="27"/>
  <c r="AP13" i="27"/>
  <c r="AO13" i="27"/>
  <c r="AN13" i="27"/>
  <c r="AM13" i="27"/>
  <c r="AL13" i="27"/>
  <c r="AK13" i="27"/>
  <c r="AJ13" i="27"/>
  <c r="BD12" i="27"/>
  <c r="BC12" i="27"/>
  <c r="BB12" i="27"/>
  <c r="BA12" i="27"/>
  <c r="AZ12" i="27"/>
  <c r="AY12" i="27"/>
  <c r="AX12" i="27"/>
  <c r="AW12" i="27"/>
  <c r="AV12" i="27"/>
  <c r="AU12" i="27"/>
  <c r="AS12" i="27"/>
  <c r="AR12" i="27"/>
  <c r="AQ12" i="27"/>
  <c r="AP12" i="27"/>
  <c r="AO12" i="27"/>
  <c r="AN12" i="27"/>
  <c r="AM12" i="27"/>
  <c r="AL12" i="27"/>
  <c r="AK12" i="27"/>
  <c r="AJ12" i="27"/>
  <c r="BD11" i="27"/>
  <c r="BC11" i="27"/>
  <c r="BB11" i="27"/>
  <c r="BA11" i="27"/>
  <c r="AZ11" i="27"/>
  <c r="AY11" i="27"/>
  <c r="AX11" i="27"/>
  <c r="AW11" i="27"/>
  <c r="AV11" i="27"/>
  <c r="AU11" i="27"/>
  <c r="AS11" i="27"/>
  <c r="AR11" i="27"/>
  <c r="AQ11" i="27"/>
  <c r="AP11" i="27"/>
  <c r="AO11" i="27"/>
  <c r="AN11" i="27"/>
  <c r="AM11" i="27"/>
  <c r="AL11" i="27"/>
  <c r="AK11" i="27"/>
  <c r="AJ11" i="27"/>
  <c r="BD10" i="27"/>
  <c r="BC10" i="27"/>
  <c r="BB10" i="27"/>
  <c r="BA10" i="27"/>
  <c r="AZ10" i="27"/>
  <c r="AY10" i="27"/>
  <c r="AX10" i="27"/>
  <c r="AW10" i="27"/>
  <c r="AV10" i="27"/>
  <c r="AU10" i="27"/>
  <c r="AS10" i="27"/>
  <c r="AR10" i="27"/>
  <c r="AQ10" i="27"/>
  <c r="AP10" i="27"/>
  <c r="AO10" i="27"/>
  <c r="AN10" i="27"/>
  <c r="AM10" i="27"/>
  <c r="AL10" i="27"/>
  <c r="AK10" i="27"/>
  <c r="AJ10" i="27"/>
  <c r="BD9" i="27"/>
  <c r="BC9" i="27"/>
  <c r="BB9" i="27"/>
  <c r="BA9" i="27"/>
  <c r="AZ9" i="27"/>
  <c r="AY9" i="27"/>
  <c r="AX9" i="27"/>
  <c r="AW9" i="27"/>
  <c r="AV9" i="27"/>
  <c r="AU9" i="27"/>
  <c r="AS9" i="27"/>
  <c r="AR9" i="27"/>
  <c r="AQ9" i="27"/>
  <c r="AP9" i="27"/>
  <c r="AO9" i="27"/>
  <c r="AN9" i="27"/>
  <c r="AM9" i="27"/>
  <c r="AL9" i="27"/>
  <c r="AK9" i="27"/>
  <c r="AJ9" i="27"/>
  <c r="BD8" i="27"/>
  <c r="BC8" i="27"/>
  <c r="BB8" i="27"/>
  <c r="BA8" i="27"/>
  <c r="AZ8" i="27"/>
  <c r="AY8" i="27"/>
  <c r="AX8" i="27"/>
  <c r="AW8" i="27"/>
  <c r="AV8" i="27"/>
  <c r="AU8" i="27"/>
  <c r="AS8" i="27"/>
  <c r="AR8" i="27"/>
  <c r="AQ8" i="27"/>
  <c r="AP8" i="27"/>
  <c r="AO8" i="27"/>
  <c r="AN8" i="27"/>
  <c r="AM8" i="27"/>
  <c r="AL8" i="27"/>
  <c r="AK8" i="27"/>
  <c r="AJ8" i="27"/>
  <c r="BD7" i="27"/>
  <c r="BC7" i="27"/>
  <c r="BB7" i="27"/>
  <c r="BA7" i="27"/>
  <c r="AZ7" i="27"/>
  <c r="AY7" i="27"/>
  <c r="AX7" i="27"/>
  <c r="AW7" i="27"/>
  <c r="AV7" i="27"/>
  <c r="AU7" i="27"/>
  <c r="AS7" i="27"/>
  <c r="AR7" i="27"/>
  <c r="AQ7" i="27"/>
  <c r="AP7" i="27"/>
  <c r="AO7" i="27"/>
  <c r="AN7" i="27"/>
  <c r="AM7" i="27"/>
  <c r="AL7" i="27"/>
  <c r="AK7" i="27"/>
  <c r="AJ7" i="27"/>
  <c r="BD6" i="27"/>
  <c r="BC6" i="27"/>
  <c r="BB6" i="27"/>
  <c r="BA6" i="27"/>
  <c r="AZ6" i="27"/>
  <c r="AY6" i="27"/>
  <c r="AX6" i="27"/>
  <c r="AW6" i="27"/>
  <c r="AV6" i="27"/>
  <c r="AU6" i="27"/>
  <c r="AS6" i="27"/>
  <c r="AR6" i="27"/>
  <c r="AQ6" i="27"/>
  <c r="AP6" i="27"/>
  <c r="AO6" i="27"/>
  <c r="AN6" i="27"/>
  <c r="AM6" i="27"/>
  <c r="AL6" i="27"/>
  <c r="AK6" i="27"/>
  <c r="AJ6" i="27"/>
  <c r="AL80" i="27" l="1"/>
  <c r="AO80" i="27"/>
  <c r="AP80" i="27"/>
  <c r="AQ80" i="27"/>
  <c r="AR80" i="27"/>
  <c r="AJ80" i="27"/>
  <c r="AK80" i="27"/>
  <c r="AM80" i="27"/>
  <c r="AN80" i="27"/>
  <c r="AS80" i="27"/>
</calcChain>
</file>

<file path=xl/sharedStrings.xml><?xml version="1.0" encoding="utf-8"?>
<sst xmlns="http://schemas.openxmlformats.org/spreadsheetml/2006/main" count="350" uniqueCount="138">
  <si>
    <t>Iš viso</t>
  </si>
  <si>
    <t>Medynai</t>
  </si>
  <si>
    <t>Pušynai</t>
  </si>
  <si>
    <t>Eglynai</t>
  </si>
  <si>
    <t>Beržynai</t>
  </si>
  <si>
    <t>Drebulynai</t>
  </si>
  <si>
    <t>Juodalksnynai</t>
  </si>
  <si>
    <t>Baltalksnynai</t>
  </si>
  <si>
    <t>Ąžuolynai</t>
  </si>
  <si>
    <t>Uosynai</t>
  </si>
  <si>
    <t>Kiti</t>
  </si>
  <si>
    <t>p</t>
  </si>
  <si>
    <t>e</t>
  </si>
  <si>
    <t>b</t>
  </si>
  <si>
    <t>d</t>
  </si>
  <si>
    <t>j</t>
  </si>
  <si>
    <t>bt</t>
  </si>
  <si>
    <t>a</t>
  </si>
  <si>
    <t>u</t>
  </si>
  <si>
    <t>Medžio rūšis</t>
  </si>
  <si>
    <t>MEDYN,C,13</t>
  </si>
  <si>
    <t>Drebulė</t>
  </si>
  <si>
    <t>Juodalksnis</t>
  </si>
  <si>
    <t>Baltalksnis</t>
  </si>
  <si>
    <t>Blindė</t>
  </si>
  <si>
    <t>Maumedžiai</t>
  </si>
  <si>
    <t>Tuopos</t>
  </si>
  <si>
    <t>Kitos</t>
  </si>
  <si>
    <t>Visas tūris, m³/ha</t>
  </si>
  <si>
    <t>Iš jo supuvusi dalis, m³/ha</t>
  </si>
  <si>
    <t>turis</t>
  </si>
  <si>
    <t>p_sk</t>
  </si>
  <si>
    <t>p_tu</t>
  </si>
  <si>
    <t>e_sk</t>
  </si>
  <si>
    <t>e_tu</t>
  </si>
  <si>
    <t>b_sk</t>
  </si>
  <si>
    <t>b_tu</t>
  </si>
  <si>
    <t>d_sk</t>
  </si>
  <si>
    <t>d_tu</t>
  </si>
  <si>
    <t>j_sk</t>
  </si>
  <si>
    <t>k</t>
  </si>
  <si>
    <t>j_tu</t>
  </si>
  <si>
    <t>sb</t>
  </si>
  <si>
    <t>bt_sk</t>
  </si>
  <si>
    <t>g</t>
  </si>
  <si>
    <t>bt_tu</t>
  </si>
  <si>
    <t>vn</t>
  </si>
  <si>
    <t>a_sk</t>
  </si>
  <si>
    <t>a_tu</t>
  </si>
  <si>
    <t>l</t>
  </si>
  <si>
    <t>u_sk</t>
  </si>
  <si>
    <t>gl</t>
  </si>
  <si>
    <t>u_tu</t>
  </si>
  <si>
    <t>bl</t>
  </si>
  <si>
    <t>k_sk</t>
  </si>
  <si>
    <t>m</t>
  </si>
  <si>
    <t>k_tu</t>
  </si>
  <si>
    <t>pk</t>
  </si>
  <si>
    <t>sb_sk</t>
  </si>
  <si>
    <t>pb</t>
  </si>
  <si>
    <t>sb_tu</t>
  </si>
  <si>
    <t>t</t>
  </si>
  <si>
    <t>g_sk</t>
  </si>
  <si>
    <t>ku</t>
  </si>
  <si>
    <t>g_tu</t>
  </si>
  <si>
    <t>ar</t>
  </si>
  <si>
    <t>vn_sk</t>
  </si>
  <si>
    <t>ka</t>
  </si>
  <si>
    <t>vn_tu</t>
  </si>
  <si>
    <t>s_sk</t>
  </si>
  <si>
    <t>s_tu</t>
  </si>
  <si>
    <t>l_sk</t>
  </si>
  <si>
    <t>gl_sk</t>
  </si>
  <si>
    <t>gl_tu</t>
  </si>
  <si>
    <t>bl_sk</t>
  </si>
  <si>
    <t>bl_tu</t>
  </si>
  <si>
    <t>m_sk</t>
  </si>
  <si>
    <t>m_tu</t>
  </si>
  <si>
    <t>pk_sk</t>
  </si>
  <si>
    <t>pk_tu</t>
  </si>
  <si>
    <t>pb_sk</t>
  </si>
  <si>
    <t>pb_tu</t>
  </si>
  <si>
    <t>t_sk</t>
  </si>
  <si>
    <t>t_tu</t>
  </si>
  <si>
    <t>ku_sk</t>
  </si>
  <si>
    <t>ku_tu</t>
  </si>
  <si>
    <t>ar_sk</t>
  </si>
  <si>
    <t>ar_tu</t>
  </si>
  <si>
    <t>ka_sk</t>
  </si>
  <si>
    <t>ka_tu</t>
  </si>
  <si>
    <t>vk_sk</t>
  </si>
  <si>
    <t>vk_tu</t>
  </si>
  <si>
    <t>kp_sk</t>
  </si>
  <si>
    <t>kp_tu</t>
  </si>
  <si>
    <t>bk_sk</t>
  </si>
  <si>
    <t>bk_tu</t>
  </si>
  <si>
    <t>r_sk</t>
  </si>
  <si>
    <t>r_tu</t>
  </si>
  <si>
    <t>pv_sk</t>
  </si>
  <si>
    <t>pv_tu</t>
  </si>
  <si>
    <t>pj_sk</t>
  </si>
  <si>
    <t>pj_tu</t>
  </si>
  <si>
    <t>pr_sk</t>
  </si>
  <si>
    <t>pr_tu</t>
  </si>
  <si>
    <t>pc_sk</t>
  </si>
  <si>
    <t>pc_tu</t>
  </si>
  <si>
    <t>kn_sk</t>
  </si>
  <si>
    <t>kn_tu</t>
  </si>
  <si>
    <t>ed_sk</t>
  </si>
  <si>
    <t>ed_tu</t>
  </si>
  <si>
    <t>ks_sk</t>
  </si>
  <si>
    <t>ks_tu</t>
  </si>
  <si>
    <t>kk_sk</t>
  </si>
  <si>
    <t>kk_tu</t>
  </si>
  <si>
    <t>km_sk</t>
  </si>
  <si>
    <t>km_tu</t>
  </si>
  <si>
    <t>supuvimas</t>
  </si>
  <si>
    <t>pl</t>
  </si>
  <si>
    <t xml:space="preserve">Paprastoji pušis </t>
  </si>
  <si>
    <t>Paprastoji eglė</t>
  </si>
  <si>
    <t>Karpotasis beržas ir  plaukuotasis beržas</t>
  </si>
  <si>
    <t>Paprastasis ąžuolas</t>
  </si>
  <si>
    <t>Paprastasis uosis</t>
  </si>
  <si>
    <t xml:space="preserve">Paprastasis klevas </t>
  </si>
  <si>
    <t xml:space="preserve">Paprastasis skroblas </t>
  </si>
  <si>
    <t xml:space="preserve">Kalninė guoba </t>
  </si>
  <si>
    <t xml:space="preserve">Paprastoji vinkšna </t>
  </si>
  <si>
    <t xml:space="preserve">Paprastasis skirpstas </t>
  </si>
  <si>
    <t xml:space="preserve">Mažalapė liepa </t>
  </si>
  <si>
    <t>Gluosniai</t>
  </si>
  <si>
    <t xml:space="preserve">Kalninė pušis </t>
  </si>
  <si>
    <t xml:space="preserve">Bankso pušis </t>
  </si>
  <si>
    <t xml:space="preserve">Uosialapis klevas </t>
  </si>
  <si>
    <t>Raudonasis ąžuolas</t>
  </si>
  <si>
    <t xml:space="preserve">Paprastasis kaštonas </t>
  </si>
  <si>
    <t>* vidutinis suirimas - 68 %</t>
  </si>
  <si>
    <t>6.3 Medynuose sukauptas didelio* suirimo sausuolių stiebų tūris ir jo supuvusi dalis pagal medynus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</si>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</sst>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1"/>
      <name val="Arial"/>
      <family val="2"/>
      <charset val="186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186"/>
    </font>
    <font>
      <sz val="10"/>
      <color indexed="10"/>
      <name val="Arial"/>
      <family val="2"/>
      <charset val="186"/>
    </font>
    <font>
      <sz val="11"/>
      <color rgb="FF00B050"/>
      <name val="Calibri"/>
      <family val="2"/>
      <scheme val="minor"/>
    </font>
    <font>
      <sz val="11"/>
      <color rgb="FF00B05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Border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5" fillId="0" borderId="0" xfId="0" applyFont="1"/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0" xfId="0" applyFont="1"/>
    <xf numFmtId="0" fontId="12" fillId="0" borderId="4" xfId="0" applyFont="1" applyBorder="1"/>
    <xf numFmtId="0" fontId="10" fillId="0" borderId="7" xfId="0" applyFont="1" applyBorder="1"/>
    <xf numFmtId="0" fontId="17" fillId="0" borderId="6" xfId="0" applyFont="1" applyBorder="1"/>
    <xf numFmtId="2" fontId="11" fillId="0" borderId="6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right"/>
    </xf>
    <xf numFmtId="0" fontId="17" fillId="0" borderId="7" xfId="0" applyFont="1" applyBorder="1"/>
    <xf numFmtId="2" fontId="11" fillId="0" borderId="7" xfId="0" applyNumberFormat="1" applyFont="1" applyBorder="1" applyAlignment="1">
      <alignment horizontal="right"/>
    </xf>
    <xf numFmtId="2" fontId="15" fillId="0" borderId="7" xfId="0" applyNumberFormat="1" applyFont="1" applyBorder="1" applyAlignment="1">
      <alignment horizontal="right"/>
    </xf>
    <xf numFmtId="0" fontId="17" fillId="0" borderId="7" xfId="0" applyFont="1" applyBorder="1" applyAlignment="1">
      <alignment wrapText="1"/>
    </xf>
    <xf numFmtId="2" fontId="11" fillId="0" borderId="7" xfId="0" applyNumberFormat="1" applyFont="1" applyBorder="1" applyAlignment="1">
      <alignment horizontal="right" vertical="center"/>
    </xf>
    <xf numFmtId="2" fontId="15" fillId="0" borderId="7" xfId="0" applyNumberFormat="1" applyFont="1" applyBorder="1" applyAlignment="1">
      <alignment horizontal="right" vertical="center"/>
    </xf>
    <xf numFmtId="0" fontId="17" fillId="0" borderId="5" xfId="0" applyFont="1" applyBorder="1"/>
    <xf numFmtId="2" fontId="11" fillId="0" borderId="5" xfId="0" applyNumberFormat="1" applyFont="1" applyBorder="1" applyAlignment="1">
      <alignment horizontal="right"/>
    </xf>
    <xf numFmtId="2" fontId="15" fillId="0" borderId="5" xfId="0" applyNumberFormat="1" applyFont="1" applyBorder="1" applyAlignment="1">
      <alignment horizontal="right"/>
    </xf>
    <xf numFmtId="0" fontId="16" fillId="0" borderId="1" xfId="0" applyFont="1" applyBorder="1"/>
    <xf numFmtId="2" fontId="4" fillId="0" borderId="0" xfId="0" applyNumberFormat="1" applyFont="1"/>
    <xf numFmtId="2" fontId="15" fillId="0" borderId="2" xfId="0" applyNumberFormat="1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/>
    </xf>
    <xf numFmtId="0" fontId="15" fillId="2" borderId="3" xfId="0" applyFont="1" applyFill="1" applyBorder="1" applyAlignment="1">
      <alignment horizontal="center" vertical="center" textRotation="90"/>
    </xf>
  </cellXfs>
  <cellStyles count="4">
    <cellStyle name="gs]_x000d__x000a_;======== MS-DOS 6 Setup Modification - Begin ========_x000d__x000a_UNDELETE.DLL=C:\DOS\MSTOOLS.DLL_x000d__x000a_;======== MS-DOS" xfId="1" xr:uid="{00000000-0005-0000-0000-000006000000}"/>
    <cellStyle name="Normal" xfId="0" builtinId="0"/>
    <cellStyle name="Paprastas 2" xfId="2" xr:uid="{00000000-0005-0000-0000-00000B000000}"/>
    <cellStyle name="Paprastas_2.34N" xfId="3" xr:uid="{00000000-0005-0000-0000-00000C000000}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apas28"/>
  <dimension ref="A1:BD80"/>
  <sheetViews>
    <sheetView showGridLines="0" tabSelected="1" topLeftCell="A15" workbookViewId="0">
      <selection activeCell="B6" sqref="B6:U30"/>
    </sheetView>
  </sheetViews>
  <sheetFormatPr defaultRowHeight="13.8" x14ac:dyDescent="0.25"/>
  <cols>
    <col min="1" max="1" width="20.109375" style="3" customWidth="1"/>
    <col min="2" max="11" width="5.88671875" style="3" customWidth="1"/>
    <col min="12" max="12" width="5.33203125" style="3" customWidth="1"/>
    <col min="13" max="13" width="5.44140625" style="3" customWidth="1"/>
    <col min="14" max="21" width="5.88671875" style="3" customWidth="1"/>
    <col min="22" max="22" width="9.109375" style="3"/>
    <col min="23" max="23" width="18.6640625" style="3" customWidth="1"/>
    <col min="24" max="35" width="0" style="3" hidden="1" customWidth="1"/>
    <col min="36" max="36" width="9.5546875" style="3" hidden="1" customWidth="1"/>
    <col min="37" max="45" width="10.6640625" style="3" hidden="1" customWidth="1"/>
    <col min="46" max="48" width="9.5546875" style="3" hidden="1" customWidth="1"/>
    <col min="49" max="56" width="0" style="3" hidden="1" customWidth="1"/>
    <col min="57" max="141" width="9.109375" style="3"/>
    <col min="142" max="142" width="43" style="3" customWidth="1"/>
    <col min="143" max="143" width="11.44140625" style="3" customWidth="1"/>
    <col min="144" max="144" width="9.5546875" style="3" customWidth="1"/>
    <col min="145" max="146" width="11.44140625" style="3" customWidth="1"/>
    <col min="147" max="147" width="11.109375" style="3" customWidth="1"/>
    <col min="148" max="397" width="9.109375" style="3"/>
    <col min="398" max="398" width="43" style="3" customWidth="1"/>
    <col min="399" max="399" width="11.44140625" style="3" customWidth="1"/>
    <col min="400" max="400" width="9.5546875" style="3" customWidth="1"/>
    <col min="401" max="402" width="11.44140625" style="3" customWidth="1"/>
    <col min="403" max="403" width="11.109375" style="3" customWidth="1"/>
    <col min="404" max="653" width="9.109375" style="3"/>
    <col min="654" max="654" width="43" style="3" customWidth="1"/>
    <col min="655" max="655" width="11.44140625" style="3" customWidth="1"/>
    <col min="656" max="656" width="9.5546875" style="3" customWidth="1"/>
    <col min="657" max="658" width="11.44140625" style="3" customWidth="1"/>
    <col min="659" max="659" width="11.109375" style="3" customWidth="1"/>
    <col min="660" max="909" width="9.109375" style="3"/>
    <col min="910" max="910" width="43" style="3" customWidth="1"/>
    <col min="911" max="911" width="11.44140625" style="3" customWidth="1"/>
    <col min="912" max="912" width="9.5546875" style="3" customWidth="1"/>
    <col min="913" max="914" width="11.44140625" style="3" customWidth="1"/>
    <col min="915" max="915" width="11.109375" style="3" customWidth="1"/>
    <col min="916" max="1165" width="9.109375" style="3"/>
    <col min="1166" max="1166" width="43" style="3" customWidth="1"/>
    <col min="1167" max="1167" width="11.44140625" style="3" customWidth="1"/>
    <col min="1168" max="1168" width="9.5546875" style="3" customWidth="1"/>
    <col min="1169" max="1170" width="11.44140625" style="3" customWidth="1"/>
    <col min="1171" max="1171" width="11.109375" style="3" customWidth="1"/>
    <col min="1172" max="1421" width="9.109375" style="3"/>
    <col min="1422" max="1422" width="43" style="3" customWidth="1"/>
    <col min="1423" max="1423" width="11.44140625" style="3" customWidth="1"/>
    <col min="1424" max="1424" width="9.5546875" style="3" customWidth="1"/>
    <col min="1425" max="1426" width="11.44140625" style="3" customWidth="1"/>
    <col min="1427" max="1427" width="11.109375" style="3" customWidth="1"/>
    <col min="1428" max="1677" width="9.109375" style="3"/>
    <col min="1678" max="1678" width="43" style="3" customWidth="1"/>
    <col min="1679" max="1679" width="11.44140625" style="3" customWidth="1"/>
    <col min="1680" max="1680" width="9.5546875" style="3" customWidth="1"/>
    <col min="1681" max="1682" width="11.44140625" style="3" customWidth="1"/>
    <col min="1683" max="1683" width="11.109375" style="3" customWidth="1"/>
    <col min="1684" max="1933" width="9.109375" style="3"/>
    <col min="1934" max="1934" width="43" style="3" customWidth="1"/>
    <col min="1935" max="1935" width="11.44140625" style="3" customWidth="1"/>
    <col min="1936" max="1936" width="9.5546875" style="3" customWidth="1"/>
    <col min="1937" max="1938" width="11.44140625" style="3" customWidth="1"/>
    <col min="1939" max="1939" width="11.109375" style="3" customWidth="1"/>
    <col min="1940" max="2189" width="9.109375" style="3"/>
    <col min="2190" max="2190" width="43" style="3" customWidth="1"/>
    <col min="2191" max="2191" width="11.44140625" style="3" customWidth="1"/>
    <col min="2192" max="2192" width="9.5546875" style="3" customWidth="1"/>
    <col min="2193" max="2194" width="11.44140625" style="3" customWidth="1"/>
    <col min="2195" max="2195" width="11.109375" style="3" customWidth="1"/>
    <col min="2196" max="2445" width="9.109375" style="3"/>
    <col min="2446" max="2446" width="43" style="3" customWidth="1"/>
    <col min="2447" max="2447" width="11.44140625" style="3" customWidth="1"/>
    <col min="2448" max="2448" width="9.5546875" style="3" customWidth="1"/>
    <col min="2449" max="2450" width="11.44140625" style="3" customWidth="1"/>
    <col min="2451" max="2451" width="11.109375" style="3" customWidth="1"/>
    <col min="2452" max="2701" width="9.109375" style="3"/>
    <col min="2702" max="2702" width="43" style="3" customWidth="1"/>
    <col min="2703" max="2703" width="11.44140625" style="3" customWidth="1"/>
    <col min="2704" max="2704" width="9.5546875" style="3" customWidth="1"/>
    <col min="2705" max="2706" width="11.44140625" style="3" customWidth="1"/>
    <col min="2707" max="2707" width="11.109375" style="3" customWidth="1"/>
    <col min="2708" max="2957" width="9.109375" style="3"/>
    <col min="2958" max="2958" width="43" style="3" customWidth="1"/>
    <col min="2959" max="2959" width="11.44140625" style="3" customWidth="1"/>
    <col min="2960" max="2960" width="9.5546875" style="3" customWidth="1"/>
    <col min="2961" max="2962" width="11.44140625" style="3" customWidth="1"/>
    <col min="2963" max="2963" width="11.109375" style="3" customWidth="1"/>
    <col min="2964" max="3213" width="9.109375" style="3"/>
    <col min="3214" max="3214" width="43" style="3" customWidth="1"/>
    <col min="3215" max="3215" width="11.44140625" style="3" customWidth="1"/>
    <col min="3216" max="3216" width="9.5546875" style="3" customWidth="1"/>
    <col min="3217" max="3218" width="11.44140625" style="3" customWidth="1"/>
    <col min="3219" max="3219" width="11.109375" style="3" customWidth="1"/>
    <col min="3220" max="3469" width="9.109375" style="3"/>
    <col min="3470" max="3470" width="43" style="3" customWidth="1"/>
    <col min="3471" max="3471" width="11.44140625" style="3" customWidth="1"/>
    <col min="3472" max="3472" width="9.5546875" style="3" customWidth="1"/>
    <col min="3473" max="3474" width="11.44140625" style="3" customWidth="1"/>
    <col min="3475" max="3475" width="11.109375" style="3" customWidth="1"/>
    <col min="3476" max="3725" width="9.109375" style="3"/>
    <col min="3726" max="3726" width="43" style="3" customWidth="1"/>
    <col min="3727" max="3727" width="11.44140625" style="3" customWidth="1"/>
    <col min="3728" max="3728" width="9.5546875" style="3" customWidth="1"/>
    <col min="3729" max="3730" width="11.44140625" style="3" customWidth="1"/>
    <col min="3731" max="3731" width="11.109375" style="3" customWidth="1"/>
    <col min="3732" max="3981" width="9.109375" style="3"/>
    <col min="3982" max="3982" width="43" style="3" customWidth="1"/>
    <col min="3983" max="3983" width="11.44140625" style="3" customWidth="1"/>
    <col min="3984" max="3984" width="9.5546875" style="3" customWidth="1"/>
    <col min="3985" max="3986" width="11.44140625" style="3" customWidth="1"/>
    <col min="3987" max="3987" width="11.109375" style="3" customWidth="1"/>
    <col min="3988" max="4237" width="9.109375" style="3"/>
    <col min="4238" max="4238" width="43" style="3" customWidth="1"/>
    <col min="4239" max="4239" width="11.44140625" style="3" customWidth="1"/>
    <col min="4240" max="4240" width="9.5546875" style="3" customWidth="1"/>
    <col min="4241" max="4242" width="11.44140625" style="3" customWidth="1"/>
    <col min="4243" max="4243" width="11.109375" style="3" customWidth="1"/>
    <col min="4244" max="4493" width="9.109375" style="3"/>
    <col min="4494" max="4494" width="43" style="3" customWidth="1"/>
    <col min="4495" max="4495" width="11.44140625" style="3" customWidth="1"/>
    <col min="4496" max="4496" width="9.5546875" style="3" customWidth="1"/>
    <col min="4497" max="4498" width="11.44140625" style="3" customWidth="1"/>
    <col min="4499" max="4499" width="11.109375" style="3" customWidth="1"/>
    <col min="4500" max="4749" width="9.109375" style="3"/>
    <col min="4750" max="4750" width="43" style="3" customWidth="1"/>
    <col min="4751" max="4751" width="11.44140625" style="3" customWidth="1"/>
    <col min="4752" max="4752" width="9.5546875" style="3" customWidth="1"/>
    <col min="4753" max="4754" width="11.44140625" style="3" customWidth="1"/>
    <col min="4755" max="4755" width="11.109375" style="3" customWidth="1"/>
    <col min="4756" max="5005" width="9.109375" style="3"/>
    <col min="5006" max="5006" width="43" style="3" customWidth="1"/>
    <col min="5007" max="5007" width="11.44140625" style="3" customWidth="1"/>
    <col min="5008" max="5008" width="9.5546875" style="3" customWidth="1"/>
    <col min="5009" max="5010" width="11.44140625" style="3" customWidth="1"/>
    <col min="5011" max="5011" width="11.109375" style="3" customWidth="1"/>
    <col min="5012" max="5261" width="9.109375" style="3"/>
    <col min="5262" max="5262" width="43" style="3" customWidth="1"/>
    <col min="5263" max="5263" width="11.44140625" style="3" customWidth="1"/>
    <col min="5264" max="5264" width="9.5546875" style="3" customWidth="1"/>
    <col min="5265" max="5266" width="11.44140625" style="3" customWidth="1"/>
    <col min="5267" max="5267" width="11.109375" style="3" customWidth="1"/>
    <col min="5268" max="5517" width="9.109375" style="3"/>
    <col min="5518" max="5518" width="43" style="3" customWidth="1"/>
    <col min="5519" max="5519" width="11.44140625" style="3" customWidth="1"/>
    <col min="5520" max="5520" width="9.5546875" style="3" customWidth="1"/>
    <col min="5521" max="5522" width="11.44140625" style="3" customWidth="1"/>
    <col min="5523" max="5523" width="11.109375" style="3" customWidth="1"/>
    <col min="5524" max="5773" width="9.109375" style="3"/>
    <col min="5774" max="5774" width="43" style="3" customWidth="1"/>
    <col min="5775" max="5775" width="11.44140625" style="3" customWidth="1"/>
    <col min="5776" max="5776" width="9.5546875" style="3" customWidth="1"/>
    <col min="5777" max="5778" width="11.44140625" style="3" customWidth="1"/>
    <col min="5779" max="5779" width="11.109375" style="3" customWidth="1"/>
    <col min="5780" max="6029" width="9.109375" style="3"/>
    <col min="6030" max="6030" width="43" style="3" customWidth="1"/>
    <col min="6031" max="6031" width="11.44140625" style="3" customWidth="1"/>
    <col min="6032" max="6032" width="9.5546875" style="3" customWidth="1"/>
    <col min="6033" max="6034" width="11.44140625" style="3" customWidth="1"/>
    <col min="6035" max="6035" width="11.109375" style="3" customWidth="1"/>
    <col min="6036" max="6285" width="9.109375" style="3"/>
    <col min="6286" max="6286" width="43" style="3" customWidth="1"/>
    <col min="6287" max="6287" width="11.44140625" style="3" customWidth="1"/>
    <col min="6288" max="6288" width="9.5546875" style="3" customWidth="1"/>
    <col min="6289" max="6290" width="11.44140625" style="3" customWidth="1"/>
    <col min="6291" max="6291" width="11.109375" style="3" customWidth="1"/>
    <col min="6292" max="6541" width="9.109375" style="3"/>
    <col min="6542" max="6542" width="43" style="3" customWidth="1"/>
    <col min="6543" max="6543" width="11.44140625" style="3" customWidth="1"/>
    <col min="6544" max="6544" width="9.5546875" style="3" customWidth="1"/>
    <col min="6545" max="6546" width="11.44140625" style="3" customWidth="1"/>
    <col min="6547" max="6547" width="11.109375" style="3" customWidth="1"/>
    <col min="6548" max="6797" width="9.109375" style="3"/>
    <col min="6798" max="6798" width="43" style="3" customWidth="1"/>
    <col min="6799" max="6799" width="11.44140625" style="3" customWidth="1"/>
    <col min="6800" max="6800" width="9.5546875" style="3" customWidth="1"/>
    <col min="6801" max="6802" width="11.44140625" style="3" customWidth="1"/>
    <col min="6803" max="6803" width="11.109375" style="3" customWidth="1"/>
    <col min="6804" max="7053" width="9.109375" style="3"/>
    <col min="7054" max="7054" width="43" style="3" customWidth="1"/>
    <col min="7055" max="7055" width="11.44140625" style="3" customWidth="1"/>
    <col min="7056" max="7056" width="9.5546875" style="3" customWidth="1"/>
    <col min="7057" max="7058" width="11.44140625" style="3" customWidth="1"/>
    <col min="7059" max="7059" width="11.109375" style="3" customWidth="1"/>
    <col min="7060" max="7309" width="9.109375" style="3"/>
    <col min="7310" max="7310" width="43" style="3" customWidth="1"/>
    <col min="7311" max="7311" width="11.44140625" style="3" customWidth="1"/>
    <col min="7312" max="7312" width="9.5546875" style="3" customWidth="1"/>
    <col min="7313" max="7314" width="11.44140625" style="3" customWidth="1"/>
    <col min="7315" max="7315" width="11.109375" style="3" customWidth="1"/>
    <col min="7316" max="7565" width="9.109375" style="3"/>
    <col min="7566" max="7566" width="43" style="3" customWidth="1"/>
    <col min="7567" max="7567" width="11.44140625" style="3" customWidth="1"/>
    <col min="7568" max="7568" width="9.5546875" style="3" customWidth="1"/>
    <col min="7569" max="7570" width="11.44140625" style="3" customWidth="1"/>
    <col min="7571" max="7571" width="11.109375" style="3" customWidth="1"/>
    <col min="7572" max="7821" width="9.109375" style="3"/>
    <col min="7822" max="7822" width="43" style="3" customWidth="1"/>
    <col min="7823" max="7823" width="11.44140625" style="3" customWidth="1"/>
    <col min="7824" max="7824" width="9.5546875" style="3" customWidth="1"/>
    <col min="7825" max="7826" width="11.44140625" style="3" customWidth="1"/>
    <col min="7827" max="7827" width="11.109375" style="3" customWidth="1"/>
    <col min="7828" max="8077" width="9.109375" style="3"/>
    <col min="8078" max="8078" width="43" style="3" customWidth="1"/>
    <col min="8079" max="8079" width="11.44140625" style="3" customWidth="1"/>
    <col min="8080" max="8080" width="9.5546875" style="3" customWidth="1"/>
    <col min="8081" max="8082" width="11.44140625" style="3" customWidth="1"/>
    <col min="8083" max="8083" width="11.109375" style="3" customWidth="1"/>
    <col min="8084" max="8333" width="9.109375" style="3"/>
    <col min="8334" max="8334" width="43" style="3" customWidth="1"/>
    <col min="8335" max="8335" width="11.44140625" style="3" customWidth="1"/>
    <col min="8336" max="8336" width="9.5546875" style="3" customWidth="1"/>
    <col min="8337" max="8338" width="11.44140625" style="3" customWidth="1"/>
    <col min="8339" max="8339" width="11.109375" style="3" customWidth="1"/>
    <col min="8340" max="8589" width="9.109375" style="3"/>
    <col min="8590" max="8590" width="43" style="3" customWidth="1"/>
    <col min="8591" max="8591" width="11.44140625" style="3" customWidth="1"/>
    <col min="8592" max="8592" width="9.5546875" style="3" customWidth="1"/>
    <col min="8593" max="8594" width="11.44140625" style="3" customWidth="1"/>
    <col min="8595" max="8595" width="11.109375" style="3" customWidth="1"/>
    <col min="8596" max="8845" width="9.109375" style="3"/>
    <col min="8846" max="8846" width="43" style="3" customWidth="1"/>
    <col min="8847" max="8847" width="11.44140625" style="3" customWidth="1"/>
    <col min="8848" max="8848" width="9.5546875" style="3" customWidth="1"/>
    <col min="8849" max="8850" width="11.44140625" style="3" customWidth="1"/>
    <col min="8851" max="8851" width="11.109375" style="3" customWidth="1"/>
    <col min="8852" max="9101" width="9.109375" style="3"/>
    <col min="9102" max="9102" width="43" style="3" customWidth="1"/>
    <col min="9103" max="9103" width="11.44140625" style="3" customWidth="1"/>
    <col min="9104" max="9104" width="9.5546875" style="3" customWidth="1"/>
    <col min="9105" max="9106" width="11.44140625" style="3" customWidth="1"/>
    <col min="9107" max="9107" width="11.109375" style="3" customWidth="1"/>
    <col min="9108" max="9357" width="9.109375" style="3"/>
    <col min="9358" max="9358" width="43" style="3" customWidth="1"/>
    <col min="9359" max="9359" width="11.44140625" style="3" customWidth="1"/>
    <col min="9360" max="9360" width="9.5546875" style="3" customWidth="1"/>
    <col min="9361" max="9362" width="11.44140625" style="3" customWidth="1"/>
    <col min="9363" max="9363" width="11.109375" style="3" customWidth="1"/>
    <col min="9364" max="9613" width="9.109375" style="3"/>
    <col min="9614" max="9614" width="43" style="3" customWidth="1"/>
    <col min="9615" max="9615" width="11.44140625" style="3" customWidth="1"/>
    <col min="9616" max="9616" width="9.5546875" style="3" customWidth="1"/>
    <col min="9617" max="9618" width="11.44140625" style="3" customWidth="1"/>
    <col min="9619" max="9619" width="11.109375" style="3" customWidth="1"/>
    <col min="9620" max="9869" width="9.109375" style="3"/>
    <col min="9870" max="9870" width="43" style="3" customWidth="1"/>
    <col min="9871" max="9871" width="11.44140625" style="3" customWidth="1"/>
    <col min="9872" max="9872" width="9.5546875" style="3" customWidth="1"/>
    <col min="9873" max="9874" width="11.44140625" style="3" customWidth="1"/>
    <col min="9875" max="9875" width="11.109375" style="3" customWidth="1"/>
    <col min="9876" max="10125" width="9.109375" style="3"/>
    <col min="10126" max="10126" width="43" style="3" customWidth="1"/>
    <col min="10127" max="10127" width="11.44140625" style="3" customWidth="1"/>
    <col min="10128" max="10128" width="9.5546875" style="3" customWidth="1"/>
    <col min="10129" max="10130" width="11.44140625" style="3" customWidth="1"/>
    <col min="10131" max="10131" width="11.109375" style="3" customWidth="1"/>
    <col min="10132" max="10381" width="9.109375" style="3"/>
    <col min="10382" max="10382" width="43" style="3" customWidth="1"/>
    <col min="10383" max="10383" width="11.44140625" style="3" customWidth="1"/>
    <col min="10384" max="10384" width="9.5546875" style="3" customWidth="1"/>
    <col min="10385" max="10386" width="11.44140625" style="3" customWidth="1"/>
    <col min="10387" max="10387" width="11.109375" style="3" customWidth="1"/>
    <col min="10388" max="10637" width="9.109375" style="3"/>
    <col min="10638" max="10638" width="43" style="3" customWidth="1"/>
    <col min="10639" max="10639" width="11.44140625" style="3" customWidth="1"/>
    <col min="10640" max="10640" width="9.5546875" style="3" customWidth="1"/>
    <col min="10641" max="10642" width="11.44140625" style="3" customWidth="1"/>
    <col min="10643" max="10643" width="11.109375" style="3" customWidth="1"/>
    <col min="10644" max="10893" width="9.109375" style="3"/>
    <col min="10894" max="10894" width="43" style="3" customWidth="1"/>
    <col min="10895" max="10895" width="11.44140625" style="3" customWidth="1"/>
    <col min="10896" max="10896" width="9.5546875" style="3" customWidth="1"/>
    <col min="10897" max="10898" width="11.44140625" style="3" customWidth="1"/>
    <col min="10899" max="10899" width="11.109375" style="3" customWidth="1"/>
    <col min="10900" max="11149" width="9.109375" style="3"/>
    <col min="11150" max="11150" width="43" style="3" customWidth="1"/>
    <col min="11151" max="11151" width="11.44140625" style="3" customWidth="1"/>
    <col min="11152" max="11152" width="9.5546875" style="3" customWidth="1"/>
    <col min="11153" max="11154" width="11.44140625" style="3" customWidth="1"/>
    <col min="11155" max="11155" width="11.109375" style="3" customWidth="1"/>
    <col min="11156" max="11405" width="9.109375" style="3"/>
    <col min="11406" max="11406" width="43" style="3" customWidth="1"/>
    <col min="11407" max="11407" width="11.44140625" style="3" customWidth="1"/>
    <col min="11408" max="11408" width="9.5546875" style="3" customWidth="1"/>
    <col min="11409" max="11410" width="11.44140625" style="3" customWidth="1"/>
    <col min="11411" max="11411" width="11.109375" style="3" customWidth="1"/>
    <col min="11412" max="11661" width="9.109375" style="3"/>
    <col min="11662" max="11662" width="43" style="3" customWidth="1"/>
    <col min="11663" max="11663" width="11.44140625" style="3" customWidth="1"/>
    <col min="11664" max="11664" width="9.5546875" style="3" customWidth="1"/>
    <col min="11665" max="11666" width="11.44140625" style="3" customWidth="1"/>
    <col min="11667" max="11667" width="11.109375" style="3" customWidth="1"/>
    <col min="11668" max="11917" width="9.109375" style="3"/>
    <col min="11918" max="11918" width="43" style="3" customWidth="1"/>
    <col min="11919" max="11919" width="11.44140625" style="3" customWidth="1"/>
    <col min="11920" max="11920" width="9.5546875" style="3" customWidth="1"/>
    <col min="11921" max="11922" width="11.44140625" style="3" customWidth="1"/>
    <col min="11923" max="11923" width="11.109375" style="3" customWidth="1"/>
    <col min="11924" max="12173" width="9.109375" style="3"/>
    <col min="12174" max="12174" width="43" style="3" customWidth="1"/>
    <col min="12175" max="12175" width="11.44140625" style="3" customWidth="1"/>
    <col min="12176" max="12176" width="9.5546875" style="3" customWidth="1"/>
    <col min="12177" max="12178" width="11.44140625" style="3" customWidth="1"/>
    <col min="12179" max="12179" width="11.109375" style="3" customWidth="1"/>
    <col min="12180" max="12429" width="9.109375" style="3"/>
    <col min="12430" max="12430" width="43" style="3" customWidth="1"/>
    <col min="12431" max="12431" width="11.44140625" style="3" customWidth="1"/>
    <col min="12432" max="12432" width="9.5546875" style="3" customWidth="1"/>
    <col min="12433" max="12434" width="11.44140625" style="3" customWidth="1"/>
    <col min="12435" max="12435" width="11.109375" style="3" customWidth="1"/>
    <col min="12436" max="12685" width="9.109375" style="3"/>
    <col min="12686" max="12686" width="43" style="3" customWidth="1"/>
    <col min="12687" max="12687" width="11.44140625" style="3" customWidth="1"/>
    <col min="12688" max="12688" width="9.5546875" style="3" customWidth="1"/>
    <col min="12689" max="12690" width="11.44140625" style="3" customWidth="1"/>
    <col min="12691" max="12691" width="11.109375" style="3" customWidth="1"/>
    <col min="12692" max="12941" width="9.109375" style="3"/>
    <col min="12942" max="12942" width="43" style="3" customWidth="1"/>
    <col min="12943" max="12943" width="11.44140625" style="3" customWidth="1"/>
    <col min="12944" max="12944" width="9.5546875" style="3" customWidth="1"/>
    <col min="12945" max="12946" width="11.44140625" style="3" customWidth="1"/>
    <col min="12947" max="12947" width="11.109375" style="3" customWidth="1"/>
    <col min="12948" max="13197" width="9.109375" style="3"/>
    <col min="13198" max="13198" width="43" style="3" customWidth="1"/>
    <col min="13199" max="13199" width="11.44140625" style="3" customWidth="1"/>
    <col min="13200" max="13200" width="9.5546875" style="3" customWidth="1"/>
    <col min="13201" max="13202" width="11.44140625" style="3" customWidth="1"/>
    <col min="13203" max="13203" width="11.109375" style="3" customWidth="1"/>
    <col min="13204" max="13453" width="9.109375" style="3"/>
    <col min="13454" max="13454" width="43" style="3" customWidth="1"/>
    <col min="13455" max="13455" width="11.44140625" style="3" customWidth="1"/>
    <col min="13456" max="13456" width="9.5546875" style="3" customWidth="1"/>
    <col min="13457" max="13458" width="11.44140625" style="3" customWidth="1"/>
    <col min="13459" max="13459" width="11.109375" style="3" customWidth="1"/>
    <col min="13460" max="13709" width="9.109375" style="3"/>
    <col min="13710" max="13710" width="43" style="3" customWidth="1"/>
    <col min="13711" max="13711" width="11.44140625" style="3" customWidth="1"/>
    <col min="13712" max="13712" width="9.5546875" style="3" customWidth="1"/>
    <col min="13713" max="13714" width="11.44140625" style="3" customWidth="1"/>
    <col min="13715" max="13715" width="11.109375" style="3" customWidth="1"/>
    <col min="13716" max="13965" width="9.109375" style="3"/>
    <col min="13966" max="13966" width="43" style="3" customWidth="1"/>
    <col min="13967" max="13967" width="11.44140625" style="3" customWidth="1"/>
    <col min="13968" max="13968" width="9.5546875" style="3" customWidth="1"/>
    <col min="13969" max="13970" width="11.44140625" style="3" customWidth="1"/>
    <col min="13971" max="13971" width="11.109375" style="3" customWidth="1"/>
    <col min="13972" max="14221" width="9.109375" style="3"/>
    <col min="14222" max="14222" width="43" style="3" customWidth="1"/>
    <col min="14223" max="14223" width="11.44140625" style="3" customWidth="1"/>
    <col min="14224" max="14224" width="9.5546875" style="3" customWidth="1"/>
    <col min="14225" max="14226" width="11.44140625" style="3" customWidth="1"/>
    <col min="14227" max="14227" width="11.109375" style="3" customWidth="1"/>
    <col min="14228" max="14477" width="9.109375" style="3"/>
    <col min="14478" max="14478" width="43" style="3" customWidth="1"/>
    <col min="14479" max="14479" width="11.44140625" style="3" customWidth="1"/>
    <col min="14480" max="14480" width="9.5546875" style="3" customWidth="1"/>
    <col min="14481" max="14482" width="11.44140625" style="3" customWidth="1"/>
    <col min="14483" max="14483" width="11.109375" style="3" customWidth="1"/>
    <col min="14484" max="14733" width="9.109375" style="3"/>
    <col min="14734" max="14734" width="43" style="3" customWidth="1"/>
    <col min="14735" max="14735" width="11.44140625" style="3" customWidth="1"/>
    <col min="14736" max="14736" width="9.5546875" style="3" customWidth="1"/>
    <col min="14737" max="14738" width="11.44140625" style="3" customWidth="1"/>
    <col min="14739" max="14739" width="11.109375" style="3" customWidth="1"/>
    <col min="14740" max="14989" width="9.109375" style="3"/>
    <col min="14990" max="14990" width="43" style="3" customWidth="1"/>
    <col min="14991" max="14991" width="11.44140625" style="3" customWidth="1"/>
    <col min="14992" max="14992" width="9.5546875" style="3" customWidth="1"/>
    <col min="14993" max="14994" width="11.44140625" style="3" customWidth="1"/>
    <col min="14995" max="14995" width="11.109375" style="3" customWidth="1"/>
    <col min="14996" max="15245" width="9.109375" style="3"/>
    <col min="15246" max="15246" width="43" style="3" customWidth="1"/>
    <col min="15247" max="15247" width="11.44140625" style="3" customWidth="1"/>
    <col min="15248" max="15248" width="9.5546875" style="3" customWidth="1"/>
    <col min="15249" max="15250" width="11.44140625" style="3" customWidth="1"/>
    <col min="15251" max="15251" width="11.109375" style="3" customWidth="1"/>
    <col min="15252" max="15501" width="9.109375" style="3"/>
    <col min="15502" max="15502" width="43" style="3" customWidth="1"/>
    <col min="15503" max="15503" width="11.44140625" style="3" customWidth="1"/>
    <col min="15504" max="15504" width="9.5546875" style="3" customWidth="1"/>
    <col min="15505" max="15506" width="11.44140625" style="3" customWidth="1"/>
    <col min="15507" max="15507" width="11.109375" style="3" customWidth="1"/>
    <col min="15508" max="15757" width="9.109375" style="3"/>
    <col min="15758" max="15758" width="43" style="3" customWidth="1"/>
    <col min="15759" max="15759" width="11.44140625" style="3" customWidth="1"/>
    <col min="15760" max="15760" width="9.5546875" style="3" customWidth="1"/>
    <col min="15761" max="15762" width="11.44140625" style="3" customWidth="1"/>
    <col min="15763" max="15763" width="11.109375" style="3" customWidth="1"/>
    <col min="15764" max="16013" width="9.109375" style="3"/>
    <col min="16014" max="16014" width="43" style="3" customWidth="1"/>
    <col min="16015" max="16015" width="11.44140625" style="3" customWidth="1"/>
    <col min="16016" max="16016" width="9.5546875" style="3" customWidth="1"/>
    <col min="16017" max="16018" width="11.44140625" style="3" customWidth="1"/>
    <col min="16019" max="16019" width="11.109375" style="3" customWidth="1"/>
    <col min="16020" max="16384" width="9.109375" style="3"/>
  </cols>
  <sheetData>
    <row r="1" spans="1:56" ht="18" x14ac:dyDescent="0.35">
      <c r="A1" s="13" t="s">
        <v>136</v>
      </c>
      <c r="C1" s="15"/>
      <c r="X1" s="3">
        <v>100</v>
      </c>
    </row>
    <row r="2" spans="1:56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56" ht="15" customHeight="1" x14ac:dyDescent="0.25">
      <c r="A3" s="35" t="s">
        <v>19</v>
      </c>
      <c r="B3" s="36" t="s">
        <v>28</v>
      </c>
      <c r="C3" s="36"/>
      <c r="D3" s="36"/>
      <c r="E3" s="36"/>
      <c r="F3" s="36"/>
      <c r="G3" s="36"/>
      <c r="H3" s="36"/>
      <c r="I3" s="36"/>
      <c r="J3" s="36"/>
      <c r="K3" s="36"/>
      <c r="L3" s="37" t="s">
        <v>29</v>
      </c>
      <c r="M3" s="37"/>
      <c r="N3" s="37"/>
      <c r="O3" s="37"/>
      <c r="P3" s="37"/>
      <c r="Q3" s="37"/>
      <c r="R3" s="37"/>
      <c r="S3" s="37"/>
      <c r="T3" s="37"/>
      <c r="U3" s="37"/>
      <c r="AJ3" s="3" t="s">
        <v>30</v>
      </c>
      <c r="AU3" s="3" t="s">
        <v>116</v>
      </c>
    </row>
    <row r="4" spans="1:56" ht="15" customHeight="1" x14ac:dyDescent="0.3">
      <c r="A4" s="35"/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8" t="s">
        <v>0</v>
      </c>
      <c r="L4" s="36" t="s">
        <v>1</v>
      </c>
      <c r="M4" s="36"/>
      <c r="N4" s="36"/>
      <c r="O4" s="36"/>
      <c r="P4" s="36"/>
      <c r="Q4" s="36"/>
      <c r="R4" s="36"/>
      <c r="S4" s="36"/>
      <c r="T4" s="36"/>
      <c r="U4" s="38" t="s">
        <v>0</v>
      </c>
      <c r="X4" t="s">
        <v>20</v>
      </c>
      <c r="Y4" t="s">
        <v>2</v>
      </c>
      <c r="Z4" t="s">
        <v>3</v>
      </c>
      <c r="AA4" t="s">
        <v>4</v>
      </c>
      <c r="AB4" t="s">
        <v>5</v>
      </c>
      <c r="AC4" t="s">
        <v>6</v>
      </c>
      <c r="AD4" t="s">
        <v>7</v>
      </c>
      <c r="AE4" t="s">
        <v>8</v>
      </c>
      <c r="AF4" t="s">
        <v>9</v>
      </c>
      <c r="AG4" t="s">
        <v>10</v>
      </c>
      <c r="AH4" t="s">
        <v>0</v>
      </c>
      <c r="AJ4" s="1" t="s">
        <v>2</v>
      </c>
      <c r="AK4" s="1" t="s">
        <v>3</v>
      </c>
      <c r="AL4" s="1" t="s">
        <v>4</v>
      </c>
      <c r="AM4" s="1" t="s">
        <v>5</v>
      </c>
      <c r="AN4" s="1" t="s">
        <v>6</v>
      </c>
      <c r="AO4" s="1" t="s">
        <v>7</v>
      </c>
      <c r="AP4" s="1" t="s">
        <v>8</v>
      </c>
      <c r="AQ4" s="1" t="s">
        <v>9</v>
      </c>
      <c r="AR4" s="1" t="s">
        <v>10</v>
      </c>
      <c r="AS4" s="1" t="s">
        <v>0</v>
      </c>
      <c r="AU4" s="1" t="s">
        <v>2</v>
      </c>
      <c r="AV4" s="1" t="s">
        <v>3</v>
      </c>
      <c r="AW4" s="1" t="s">
        <v>4</v>
      </c>
      <c r="AX4" s="1" t="s">
        <v>5</v>
      </c>
      <c r="AY4" s="1" t="s">
        <v>6</v>
      </c>
      <c r="AZ4" s="1" t="s">
        <v>7</v>
      </c>
      <c r="BA4" s="1" t="s">
        <v>8</v>
      </c>
      <c r="BB4" s="1" t="s">
        <v>9</v>
      </c>
      <c r="BC4" s="1" t="s">
        <v>10</v>
      </c>
      <c r="BD4" s="1" t="s">
        <v>0</v>
      </c>
    </row>
    <row r="5" spans="1:56" ht="75.599999999999994" x14ac:dyDescent="0.3">
      <c r="A5" s="35"/>
      <c r="B5" s="33" t="s">
        <v>2</v>
      </c>
      <c r="C5" s="33" t="s">
        <v>3</v>
      </c>
      <c r="D5" s="33" t="s">
        <v>4</v>
      </c>
      <c r="E5" s="33" t="s">
        <v>5</v>
      </c>
      <c r="F5" s="33" t="s">
        <v>6</v>
      </c>
      <c r="G5" s="33" t="s">
        <v>7</v>
      </c>
      <c r="H5" s="33" t="s">
        <v>8</v>
      </c>
      <c r="I5" s="33" t="s">
        <v>9</v>
      </c>
      <c r="J5" s="33" t="s">
        <v>10</v>
      </c>
      <c r="K5" s="39"/>
      <c r="L5" s="33" t="s">
        <v>2</v>
      </c>
      <c r="M5" s="33" t="s">
        <v>3</v>
      </c>
      <c r="N5" s="33" t="s">
        <v>4</v>
      </c>
      <c r="O5" s="33" t="s">
        <v>5</v>
      </c>
      <c r="P5" s="33" t="s">
        <v>6</v>
      </c>
      <c r="Q5" s="33" t="s">
        <v>7</v>
      </c>
      <c r="R5" s="33" t="s">
        <v>8</v>
      </c>
      <c r="S5" s="33" t="s">
        <v>9</v>
      </c>
      <c r="T5" s="33" t="s">
        <v>10</v>
      </c>
      <c r="U5" s="39"/>
      <c r="W5"/>
      <c r="X5" t="s">
        <v>117</v>
      </c>
      <c r="Y5">
        <v>686717.51229999994</v>
      </c>
      <c r="Z5">
        <v>402438.84590000001</v>
      </c>
      <c r="AA5">
        <v>451969.76630000002</v>
      </c>
      <c r="AB5">
        <v>158960.57819999999</v>
      </c>
      <c r="AC5">
        <v>253469.07519999999</v>
      </c>
      <c r="AD5">
        <v>137737.54879999999</v>
      </c>
      <c r="AE5">
        <v>57225.309399999998</v>
      </c>
      <c r="AF5">
        <v>10208.1885</v>
      </c>
      <c r="AG5">
        <v>45482.364699999998</v>
      </c>
      <c r="AH5">
        <v>2204209.1894</v>
      </c>
      <c r="AI5"/>
      <c r="AJ5" s="1"/>
      <c r="AK5" s="1"/>
      <c r="AL5" s="1"/>
      <c r="AM5" s="1"/>
      <c r="AN5" s="1"/>
      <c r="AO5" s="1"/>
      <c r="AP5" s="1"/>
      <c r="AQ5" s="1"/>
      <c r="AR5" s="1"/>
      <c r="AS5" s="1"/>
      <c r="AT5"/>
      <c r="AW5"/>
      <c r="AX5"/>
    </row>
    <row r="6" spans="1:56" ht="14.4" x14ac:dyDescent="0.3">
      <c r="A6" s="18" t="s">
        <v>118</v>
      </c>
      <c r="B6" s="19">
        <v>7.5524216134376889</v>
      </c>
      <c r="C6" s="19">
        <v>0.71521837723202197</v>
      </c>
      <c r="D6" s="19">
        <v>1.2209875923319187</v>
      </c>
      <c r="E6" s="19">
        <v>0.19663746074963676</v>
      </c>
      <c r="F6" s="19">
        <v>0.25434775209717686</v>
      </c>
      <c r="G6" s="19">
        <v>5.4853548449456981E-3</v>
      </c>
      <c r="H6" s="19">
        <v>0.18561191175372499</v>
      </c>
      <c r="I6" s="19" t="s">
        <v>137</v>
      </c>
      <c r="J6" s="19">
        <v>0.12719246670833306</v>
      </c>
      <c r="K6" s="20">
        <v>2.7677027758672779</v>
      </c>
      <c r="L6" s="19">
        <v>5.1092526760918027</v>
      </c>
      <c r="M6" s="19">
        <v>0.4772805196963758</v>
      </c>
      <c r="N6" s="19">
        <v>0.84812560526707581</v>
      </c>
      <c r="O6" s="19">
        <v>0.1443880433566461</v>
      </c>
      <c r="P6" s="19">
        <v>0.19378746003750991</v>
      </c>
      <c r="Q6" s="19">
        <v>2.7388839543919736E-3</v>
      </c>
      <c r="R6" s="19">
        <v>0.1437299757778413</v>
      </c>
      <c r="S6" s="19" t="s">
        <v>137</v>
      </c>
      <c r="T6" s="19">
        <v>0.10186973442851703</v>
      </c>
      <c r="U6" s="20">
        <v>1.8798512498819921</v>
      </c>
      <c r="X6" t="s">
        <v>31</v>
      </c>
      <c r="Y6">
        <v>3288254</v>
      </c>
      <c r="Z6">
        <v>184726</v>
      </c>
      <c r="AA6">
        <v>351264</v>
      </c>
      <c r="AB6">
        <v>23499</v>
      </c>
      <c r="AC6">
        <v>44548</v>
      </c>
      <c r="AD6">
        <v>1454</v>
      </c>
      <c r="AE6">
        <v>8075</v>
      </c>
      <c r="AF6">
        <v>0</v>
      </c>
      <c r="AG6">
        <v>2734</v>
      </c>
      <c r="AH6">
        <v>3904553</v>
      </c>
      <c r="AI6" s="4" t="s">
        <v>11</v>
      </c>
      <c r="AJ6" s="5">
        <f t="shared" ref="AJ6:AS6" si="0">Y7/Y$5</f>
        <v>7.129435193231493</v>
      </c>
      <c r="AK6" s="8">
        <f t="shared" si="0"/>
        <v>0.68467048548406539</v>
      </c>
      <c r="AL6" s="8">
        <f t="shared" si="0"/>
        <v>1.151962009012814</v>
      </c>
      <c r="AM6" s="8">
        <f t="shared" si="0"/>
        <v>0.20092403010647833</v>
      </c>
      <c r="AN6" s="8">
        <f t="shared" si="0"/>
        <v>0.23753588066904346</v>
      </c>
      <c r="AO6" s="8">
        <f t="shared" si="0"/>
        <v>1.4317083592531596E-2</v>
      </c>
      <c r="AP6" s="8">
        <f t="shared" si="0"/>
        <v>0.18222706193004873</v>
      </c>
      <c r="AQ6" s="8">
        <f t="shared" si="0"/>
        <v>0</v>
      </c>
      <c r="AR6" s="8">
        <f t="shared" si="0"/>
        <v>6.8685962583647286E-2</v>
      </c>
      <c r="AS6" s="8">
        <f t="shared" si="0"/>
        <v>2.6312239454816599</v>
      </c>
      <c r="AU6" s="5">
        <f t="shared" ref="AU6:BD6" si="1">Y6/Y$5</f>
        <v>4.7883648532374847</v>
      </c>
      <c r="AV6" s="8">
        <f t="shared" si="1"/>
        <v>0.45901632479559795</v>
      </c>
      <c r="AW6" s="8">
        <f t="shared" si="1"/>
        <v>0.77718472825203222</v>
      </c>
      <c r="AX6" s="8">
        <f t="shared" si="1"/>
        <v>0.14782910496484342</v>
      </c>
      <c r="AY6" s="8">
        <f t="shared" si="1"/>
        <v>0.17575319578867507</v>
      </c>
      <c r="AZ6" s="8">
        <f t="shared" si="1"/>
        <v>1.0556308084959909E-2</v>
      </c>
      <c r="BA6" s="8">
        <f t="shared" si="1"/>
        <v>0.14110889193374987</v>
      </c>
      <c r="BB6" s="8">
        <f t="shared" si="1"/>
        <v>0</v>
      </c>
      <c r="BC6" s="8">
        <f t="shared" si="1"/>
        <v>6.0111210532551751E-2</v>
      </c>
      <c r="BD6" s="8">
        <f t="shared" si="1"/>
        <v>1.7714076407887787</v>
      </c>
    </row>
    <row r="7" spans="1:56" ht="14.4" x14ac:dyDescent="0.3">
      <c r="A7" s="21" t="s">
        <v>119</v>
      </c>
      <c r="B7" s="22">
        <v>1.0778276699602958</v>
      </c>
      <c r="C7" s="22">
        <v>5.3941806501194742</v>
      </c>
      <c r="D7" s="22">
        <v>1.9876788868554973</v>
      </c>
      <c r="E7" s="22">
        <v>1.7120296569430893</v>
      </c>
      <c r="F7" s="22">
        <v>2.3029530162711773</v>
      </c>
      <c r="G7" s="22">
        <v>0.4606939376138211</v>
      </c>
      <c r="H7" s="22">
        <v>6.1238403351597208</v>
      </c>
      <c r="I7" s="22">
        <v>0.34724593839384571</v>
      </c>
      <c r="J7" s="22">
        <v>3.5355908883351947</v>
      </c>
      <c r="K7" s="23">
        <v>2.3866918055272168</v>
      </c>
      <c r="L7" s="22">
        <v>0.68874355569163581</v>
      </c>
      <c r="M7" s="22">
        <v>3.4622829603209762</v>
      </c>
      <c r="N7" s="22">
        <v>1.4039937275160077</v>
      </c>
      <c r="O7" s="22">
        <v>1.0358895208703092</v>
      </c>
      <c r="P7" s="22">
        <v>1.6339547670200674</v>
      </c>
      <c r="Q7" s="22">
        <v>0.35250422794725728</v>
      </c>
      <c r="R7" s="22">
        <v>4.1607825557681961</v>
      </c>
      <c r="S7" s="22">
        <v>0.21597847292643121</v>
      </c>
      <c r="T7" s="22">
        <v>2.7671441538291695</v>
      </c>
      <c r="U7" s="23">
        <v>1.5909871926404429</v>
      </c>
      <c r="X7" t="s">
        <v>32</v>
      </c>
      <c r="Y7">
        <v>4895908</v>
      </c>
      <c r="Z7">
        <v>275538</v>
      </c>
      <c r="AA7">
        <v>520652</v>
      </c>
      <c r="AB7">
        <v>31939</v>
      </c>
      <c r="AC7">
        <v>60208</v>
      </c>
      <c r="AD7">
        <v>1972</v>
      </c>
      <c r="AE7">
        <v>10428</v>
      </c>
      <c r="AF7">
        <v>0</v>
      </c>
      <c r="AG7">
        <v>3124</v>
      </c>
      <c r="AH7">
        <v>5799768</v>
      </c>
      <c r="AI7" s="4" t="s">
        <v>12</v>
      </c>
      <c r="AJ7" s="5">
        <f t="shared" ref="AJ7:AS7" si="2">Y9/Y$5</f>
        <v>0.9086909665518953</v>
      </c>
      <c r="AK7" s="8">
        <f t="shared" si="2"/>
        <v>5.0209541662936168</v>
      </c>
      <c r="AL7" s="8">
        <f t="shared" si="2"/>
        <v>1.682302792561813</v>
      </c>
      <c r="AM7" s="8">
        <f t="shared" si="2"/>
        <v>1.5869028840761981</v>
      </c>
      <c r="AN7" s="8">
        <f t="shared" si="2"/>
        <v>2.6299736939269822</v>
      </c>
      <c r="AO7" s="8">
        <f t="shared" si="2"/>
        <v>0.540774833361925</v>
      </c>
      <c r="AP7" s="8">
        <f t="shared" si="2"/>
        <v>4.3515885298123003</v>
      </c>
      <c r="AQ7" s="8">
        <f t="shared" si="2"/>
        <v>0.34413549475501948</v>
      </c>
      <c r="AR7" s="8">
        <f t="shared" si="2"/>
        <v>3.4701581819909202</v>
      </c>
      <c r="AS7" s="8">
        <f t="shared" si="2"/>
        <v>2.1816041885339215</v>
      </c>
      <c r="AU7" s="9">
        <f t="shared" ref="AU7:BD7" si="3">Y8/Y$5</f>
        <v>0.58979564776711468</v>
      </c>
      <c r="AV7" s="10">
        <f t="shared" si="3"/>
        <v>3.265676296881558</v>
      </c>
      <c r="AW7" s="10">
        <f t="shared" si="3"/>
        <v>1.1572566109495541</v>
      </c>
      <c r="AX7" s="10">
        <f t="shared" si="3"/>
        <v>1.0101686960270506</v>
      </c>
      <c r="AY7" s="10">
        <f t="shared" si="3"/>
        <v>1.8348944526389308</v>
      </c>
      <c r="AZ7" s="10">
        <f t="shared" si="3"/>
        <v>0.38860136880844509</v>
      </c>
      <c r="BA7" s="10">
        <f t="shared" si="3"/>
        <v>2.9001678058205482</v>
      </c>
      <c r="BB7" s="10">
        <f t="shared" si="3"/>
        <v>0.21404385312829988</v>
      </c>
      <c r="BC7" s="10">
        <f t="shared" si="3"/>
        <v>2.3535715591322366</v>
      </c>
      <c r="BD7" s="10">
        <f t="shared" si="3"/>
        <v>1.4502648003523471</v>
      </c>
    </row>
    <row r="8" spans="1:56" ht="30" customHeight="1" x14ac:dyDescent="0.3">
      <c r="A8" s="24" t="s">
        <v>120</v>
      </c>
      <c r="B8" s="25">
        <v>1.9586040588395179</v>
      </c>
      <c r="C8" s="25">
        <v>2.6594679783473771</v>
      </c>
      <c r="D8" s="25">
        <v>9.6062016872370712</v>
      </c>
      <c r="E8" s="25">
        <v>3.5581369850321223</v>
      </c>
      <c r="F8" s="25">
        <v>4.6331888605723348</v>
      </c>
      <c r="G8" s="25">
        <v>1.3690322826432524</v>
      </c>
      <c r="H8" s="25">
        <v>2.1306567208062805</v>
      </c>
      <c r="I8" s="25">
        <v>0.50510297329705423</v>
      </c>
      <c r="J8" s="25">
        <v>1.095575092324873</v>
      </c>
      <c r="K8" s="26">
        <v>4.0444144558705251</v>
      </c>
      <c r="L8" s="25">
        <v>1.3858950971365769</v>
      </c>
      <c r="M8" s="25">
        <v>1.8745056189466742</v>
      </c>
      <c r="N8" s="25">
        <v>6.7188860187733788</v>
      </c>
      <c r="O8" s="25">
        <v>2.5860616313935143</v>
      </c>
      <c r="P8" s="25">
        <v>3.3341594512658643</v>
      </c>
      <c r="Q8" s="25">
        <v>0.94411074903208536</v>
      </c>
      <c r="R8" s="25">
        <v>1.4367301776886434</v>
      </c>
      <c r="S8" s="25">
        <v>0.39320932050404733</v>
      </c>
      <c r="T8" s="25">
        <v>0.80234818833369725</v>
      </c>
      <c r="U8" s="26">
        <v>2.8531762335666238</v>
      </c>
      <c r="X8" t="s">
        <v>33</v>
      </c>
      <c r="Y8">
        <v>405023</v>
      </c>
      <c r="Z8">
        <v>1314235</v>
      </c>
      <c r="AA8">
        <v>523045</v>
      </c>
      <c r="AB8">
        <v>160577</v>
      </c>
      <c r="AC8">
        <v>465089</v>
      </c>
      <c r="AD8">
        <v>53525</v>
      </c>
      <c r="AE8">
        <v>165963</v>
      </c>
      <c r="AF8">
        <v>2185</v>
      </c>
      <c r="AG8">
        <v>107046</v>
      </c>
      <c r="AH8">
        <v>3196687</v>
      </c>
      <c r="AI8" s="4" t="s">
        <v>13</v>
      </c>
      <c r="AJ8" s="5">
        <f t="shared" ref="AJ8:AS8" si="4">Y11/Y$5</f>
        <v>1.7321605735901955</v>
      </c>
      <c r="AK8" s="8">
        <f t="shared" si="4"/>
        <v>2.532953790085402</v>
      </c>
      <c r="AL8" s="8">
        <f t="shared" si="4"/>
        <v>8.9515279597585771</v>
      </c>
      <c r="AM8" s="8">
        <f t="shared" si="4"/>
        <v>3.2742017290926038</v>
      </c>
      <c r="AN8" s="8">
        <f t="shared" si="4"/>
        <v>4.2583577469887732</v>
      </c>
      <c r="AO8" s="8">
        <f t="shared" si="4"/>
        <v>1.2919280294321602</v>
      </c>
      <c r="AP8" s="8">
        <f t="shared" si="4"/>
        <v>2.0707795421722963</v>
      </c>
      <c r="AQ8" s="8">
        <f t="shared" si="4"/>
        <v>0.43386738009393144</v>
      </c>
      <c r="AR8" s="8">
        <f t="shared" si="4"/>
        <v>0.98418365657228024</v>
      </c>
      <c r="AS8" s="8">
        <f t="shared" si="4"/>
        <v>3.720225847634786</v>
      </c>
      <c r="AU8" s="5">
        <f t="shared" ref="AU8:BD8" si="5">Y10/Y$5</f>
        <v>1.2383519930222697</v>
      </c>
      <c r="AV8" s="8">
        <f t="shared" si="5"/>
        <v>1.7827478815955922</v>
      </c>
      <c r="AW8" s="8">
        <f t="shared" si="5"/>
        <v>6.1580158840814923</v>
      </c>
      <c r="AX8" s="8">
        <f t="shared" si="5"/>
        <v>2.3975755770118359</v>
      </c>
      <c r="AY8" s="8">
        <f t="shared" si="5"/>
        <v>2.9506045240819976</v>
      </c>
      <c r="AZ8" s="8">
        <f t="shared" si="5"/>
        <v>0.93895964554873801</v>
      </c>
      <c r="BA8" s="8">
        <f t="shared" si="5"/>
        <v>1.2421951186514686</v>
      </c>
      <c r="BB8" s="8">
        <f t="shared" si="5"/>
        <v>0.33130265962467287</v>
      </c>
      <c r="BC8" s="8">
        <f t="shared" si="5"/>
        <v>0.69842454783359142</v>
      </c>
      <c r="BD8" s="8">
        <f t="shared" si="5"/>
        <v>2.5930624132620723</v>
      </c>
    </row>
    <row r="9" spans="1:56" ht="14.4" x14ac:dyDescent="0.3">
      <c r="A9" s="21" t="s">
        <v>21</v>
      </c>
      <c r="B9" s="22">
        <v>0.18170030413304597</v>
      </c>
      <c r="C9" s="22">
        <v>0.96155296680617164</v>
      </c>
      <c r="D9" s="22">
        <v>1.8382744779658902</v>
      </c>
      <c r="E9" s="22">
        <v>7.267398939120584</v>
      </c>
      <c r="F9" s="22">
        <v>0.90327785265259319</v>
      </c>
      <c r="G9" s="22">
        <v>0.59703876737664152</v>
      </c>
      <c r="H9" s="22">
        <v>1.1589708870368522</v>
      </c>
      <c r="I9" s="22">
        <v>1.1797268074951746</v>
      </c>
      <c r="J9" s="22">
        <v>2.1519154533296718</v>
      </c>
      <c r="K9" s="23">
        <v>1.371913588832937</v>
      </c>
      <c r="L9" s="22">
        <v>0.12249608347535131</v>
      </c>
      <c r="M9" s="22">
        <v>0.52763622291816836</v>
      </c>
      <c r="N9" s="22">
        <v>1.2538074272769244</v>
      </c>
      <c r="O9" s="22">
        <v>4.3756974905611381</v>
      </c>
      <c r="P9" s="22">
        <v>0.6216277205489209</v>
      </c>
      <c r="Q9" s="22">
        <v>0.38533290071915222</v>
      </c>
      <c r="R9" s="22">
        <v>0.58011732143051442</v>
      </c>
      <c r="S9" s="22">
        <v>0.68737496600933756</v>
      </c>
      <c r="T9" s="22">
        <v>1.3829519283689566</v>
      </c>
      <c r="U9" s="23">
        <v>0.86051516572130404</v>
      </c>
      <c r="X9" t="s">
        <v>34</v>
      </c>
      <c r="Y9">
        <v>624014</v>
      </c>
      <c r="Z9">
        <v>2020627</v>
      </c>
      <c r="AA9">
        <v>760350</v>
      </c>
      <c r="AB9">
        <v>252255</v>
      </c>
      <c r="AC9">
        <v>666617</v>
      </c>
      <c r="AD9">
        <v>74485</v>
      </c>
      <c r="AE9">
        <v>249021</v>
      </c>
      <c r="AF9">
        <v>3513</v>
      </c>
      <c r="AG9">
        <v>157831</v>
      </c>
      <c r="AH9">
        <v>4808712</v>
      </c>
      <c r="AI9" s="4" t="s">
        <v>14</v>
      </c>
      <c r="AJ9" s="5">
        <f t="shared" ref="AJ9:AS9" si="6">Y13/Y$5</f>
        <v>0.17486520708902564</v>
      </c>
      <c r="AK9" s="8">
        <f t="shared" si="6"/>
        <v>1.0722448998057819</v>
      </c>
      <c r="AL9" s="8">
        <f t="shared" si="6"/>
        <v>1.5169510244296178</v>
      </c>
      <c r="AM9" s="8">
        <f t="shared" si="6"/>
        <v>7.1440794495046704</v>
      </c>
      <c r="AN9" s="8">
        <f t="shared" si="6"/>
        <v>0.92950589658363181</v>
      </c>
      <c r="AO9" s="8">
        <f t="shared" si="6"/>
        <v>0.39705222342391505</v>
      </c>
      <c r="AP9" s="8">
        <f t="shared" si="6"/>
        <v>0.95269034928101237</v>
      </c>
      <c r="AQ9" s="8">
        <f t="shared" si="6"/>
        <v>0</v>
      </c>
      <c r="AR9" s="8">
        <f t="shared" si="6"/>
        <v>2.3247032272268817</v>
      </c>
      <c r="AS9" s="8">
        <f t="shared" si="6"/>
        <v>1.2809038332557456</v>
      </c>
      <c r="AU9" s="5">
        <f t="shared" ref="AU9:BD9" si="7">Y12/Y$5</f>
        <v>0.11011514727028755</v>
      </c>
      <c r="AV9" s="8">
        <f t="shared" si="7"/>
        <v>0.64302689125667223</v>
      </c>
      <c r="AW9" s="8">
        <f t="shared" si="7"/>
        <v>1.0019010866745226</v>
      </c>
      <c r="AX9" s="8">
        <f t="shared" si="7"/>
        <v>4.4147549533762334</v>
      </c>
      <c r="AY9" s="8">
        <f t="shared" si="7"/>
        <v>0.60518230825185892</v>
      </c>
      <c r="AZ9" s="8">
        <f t="shared" si="7"/>
        <v>0.24494410052983318</v>
      </c>
      <c r="BA9" s="8">
        <f t="shared" si="7"/>
        <v>0.48745913814141828</v>
      </c>
      <c r="BB9" s="8">
        <f t="shared" si="7"/>
        <v>0</v>
      </c>
      <c r="BC9" s="8">
        <f t="shared" si="7"/>
        <v>1.4655790313382717</v>
      </c>
      <c r="BD9" s="8">
        <f t="shared" si="7"/>
        <v>0.80331939841063438</v>
      </c>
    </row>
    <row r="10" spans="1:56" ht="14.4" x14ac:dyDescent="0.3">
      <c r="A10" s="21" t="s">
        <v>22</v>
      </c>
      <c r="B10" s="22">
        <v>8.9947153422521367E-2</v>
      </c>
      <c r="C10" s="22">
        <v>0.65973970459538234</v>
      </c>
      <c r="D10" s="22">
        <v>1.2301154659966953</v>
      </c>
      <c r="E10" s="22">
        <v>0.65238650703898349</v>
      </c>
      <c r="F10" s="22">
        <v>11.762832738596227</v>
      </c>
      <c r="G10" s="22">
        <v>0.39342816160374011</v>
      </c>
      <c r="H10" s="22">
        <v>0.85632806621324398</v>
      </c>
      <c r="I10" s="22">
        <v>0.27587913864424235</v>
      </c>
      <c r="J10" s="22">
        <v>0.26120656741857573</v>
      </c>
      <c r="K10" s="23">
        <v>1.8632631788440897</v>
      </c>
      <c r="L10" s="22">
        <v>6.2431306573454116E-2</v>
      </c>
      <c r="M10" s="22">
        <v>0.49874514431935407</v>
      </c>
      <c r="N10" s="22">
        <v>0.88113492363103518</v>
      </c>
      <c r="O10" s="22">
        <v>0.46487846785514386</v>
      </c>
      <c r="P10" s="22">
        <v>8.3446036987082426</v>
      </c>
      <c r="Q10" s="22">
        <v>0.30252149251364419</v>
      </c>
      <c r="R10" s="22">
        <v>0.56436487207281916</v>
      </c>
      <c r="S10" s="22">
        <v>0.24138189056583295</v>
      </c>
      <c r="T10" s="22">
        <v>0.12928030014528116</v>
      </c>
      <c r="U10" s="23">
        <v>1.3282033370868254</v>
      </c>
      <c r="X10" t="s">
        <v>35</v>
      </c>
      <c r="Y10">
        <v>850398</v>
      </c>
      <c r="Z10">
        <v>717447</v>
      </c>
      <c r="AA10">
        <v>2783237</v>
      </c>
      <c r="AB10">
        <v>381120</v>
      </c>
      <c r="AC10">
        <v>747887</v>
      </c>
      <c r="AD10">
        <v>129330</v>
      </c>
      <c r="AE10">
        <v>71085</v>
      </c>
      <c r="AF10">
        <v>3382</v>
      </c>
      <c r="AG10">
        <v>31766</v>
      </c>
      <c r="AH10">
        <v>5715652</v>
      </c>
      <c r="AI10" s="4" t="s">
        <v>15</v>
      </c>
      <c r="AJ10" s="5">
        <f t="shared" ref="AJ10:AS10" si="8">Y15/Y$5</f>
        <v>8.4451028204832926E-2</v>
      </c>
      <c r="AK10" s="8">
        <f t="shared" si="8"/>
        <v>0.70066297742555972</v>
      </c>
      <c r="AL10" s="8">
        <f t="shared" si="8"/>
        <v>1.2199068192407099</v>
      </c>
      <c r="AM10" s="8">
        <f t="shared" si="8"/>
        <v>0.67192131036171587</v>
      </c>
      <c r="AN10" s="8">
        <f t="shared" si="8"/>
        <v>11.150224135902793</v>
      </c>
      <c r="AO10" s="8">
        <f t="shared" si="8"/>
        <v>0.55432959759481359</v>
      </c>
      <c r="AP10" s="8">
        <f t="shared" si="8"/>
        <v>0.57090123832515272</v>
      </c>
      <c r="AQ10" s="8">
        <f t="shared" si="8"/>
        <v>0</v>
      </c>
      <c r="AR10" s="8">
        <f t="shared" si="8"/>
        <v>0.14566085215002025</v>
      </c>
      <c r="AS10" s="8">
        <f t="shared" si="8"/>
        <v>1.787499126193417</v>
      </c>
      <c r="AU10" s="5">
        <f t="shared" ref="AU10:BD10" si="9">Y14/Y$5</f>
        <v>5.9046113247052549E-2</v>
      </c>
      <c r="AV10" s="8">
        <f t="shared" si="9"/>
        <v>0.53293066060847682</v>
      </c>
      <c r="AW10" s="8">
        <f t="shared" si="9"/>
        <v>0.87117552845038604</v>
      </c>
      <c r="AX10" s="8">
        <f t="shared" si="9"/>
        <v>0.48390614120199521</v>
      </c>
      <c r="AY10" s="8">
        <f t="shared" si="9"/>
        <v>7.8218220445063587</v>
      </c>
      <c r="AZ10" s="8">
        <f t="shared" si="9"/>
        <v>0.4267318571593457</v>
      </c>
      <c r="BA10" s="8">
        <f t="shared" si="9"/>
        <v>0.37348858790093326</v>
      </c>
      <c r="BB10" s="8">
        <f t="shared" si="9"/>
        <v>0</v>
      </c>
      <c r="BC10" s="8">
        <f t="shared" si="9"/>
        <v>0.11824363213023531</v>
      </c>
      <c r="BD10" s="8">
        <f t="shared" si="9"/>
        <v>1.267486776407321</v>
      </c>
    </row>
    <row r="11" spans="1:56" ht="14.4" x14ac:dyDescent="0.3">
      <c r="A11" s="21" t="s">
        <v>23</v>
      </c>
      <c r="B11" s="22">
        <v>0.2051533888496197</v>
      </c>
      <c r="C11" s="22">
        <v>1.657101610386104</v>
      </c>
      <c r="D11" s="22">
        <v>2.1057009212197491</v>
      </c>
      <c r="E11" s="22">
        <v>2.5925232059065721</v>
      </c>
      <c r="F11" s="22">
        <v>2.1689867835810417</v>
      </c>
      <c r="G11" s="22">
        <v>25.950682685906774</v>
      </c>
      <c r="H11" s="22">
        <v>2.7526203794570683</v>
      </c>
      <c r="I11" s="22">
        <v>6.6495669705752309</v>
      </c>
      <c r="J11" s="22">
        <v>2.2000803237067914</v>
      </c>
      <c r="K11" s="23">
        <v>2.9394743277412543</v>
      </c>
      <c r="L11" s="22">
        <v>0.14708779533136307</v>
      </c>
      <c r="M11" s="22">
        <v>1.2330209677746069</v>
      </c>
      <c r="N11" s="22">
        <v>1.5387077265108602</v>
      </c>
      <c r="O11" s="22">
        <v>1.791746884931833</v>
      </c>
      <c r="P11" s="22">
        <v>1.5851647648228395</v>
      </c>
      <c r="Q11" s="22">
        <v>18.216438571639603</v>
      </c>
      <c r="R11" s="22">
        <v>1.9701953298914523</v>
      </c>
      <c r="S11" s="22">
        <v>4.683026138139831</v>
      </c>
      <c r="T11" s="22">
        <v>1.5269504206638125</v>
      </c>
      <c r="U11" s="23">
        <v>2.095508373476004</v>
      </c>
      <c r="X11" t="s">
        <v>36</v>
      </c>
      <c r="Y11">
        <v>1189505</v>
      </c>
      <c r="Z11">
        <v>1019359</v>
      </c>
      <c r="AA11">
        <v>4045820</v>
      </c>
      <c r="AB11">
        <v>520469</v>
      </c>
      <c r="AC11">
        <v>1079362</v>
      </c>
      <c r="AD11">
        <v>177947</v>
      </c>
      <c r="AE11">
        <v>118501</v>
      </c>
      <c r="AF11">
        <v>4429</v>
      </c>
      <c r="AG11">
        <v>44763</v>
      </c>
      <c r="AH11">
        <v>8200156</v>
      </c>
      <c r="AI11" s="4" t="s">
        <v>16</v>
      </c>
      <c r="AJ11" s="5">
        <f t="shared" ref="AJ11:AS11" si="10">Y17/Y$5</f>
        <v>0.19042764696944514</v>
      </c>
      <c r="AK11" s="8">
        <f t="shared" si="10"/>
        <v>1.3597867243063773</v>
      </c>
      <c r="AL11" s="8">
        <f t="shared" si="10"/>
        <v>2.1945140448656599</v>
      </c>
      <c r="AM11" s="8">
        <f t="shared" si="10"/>
        <v>2.1628947497122279</v>
      </c>
      <c r="AN11" s="8">
        <f t="shared" si="10"/>
        <v>1.9449315448482767</v>
      </c>
      <c r="AO11" s="8">
        <f t="shared" si="10"/>
        <v>24.937840334211032</v>
      </c>
      <c r="AP11" s="8">
        <f t="shared" si="10"/>
        <v>2.3962299450669287</v>
      </c>
      <c r="AQ11" s="8">
        <f t="shared" si="10"/>
        <v>6.0881516833275562</v>
      </c>
      <c r="AR11" s="8">
        <f t="shared" si="10"/>
        <v>2.2665708056291982</v>
      </c>
      <c r="AS11" s="8">
        <f t="shared" si="10"/>
        <v>2.832711627383981</v>
      </c>
      <c r="AU11" s="5">
        <f t="shared" ref="AU11:BD11" si="11">Y16/Y$5</f>
        <v>0.14328016722692222</v>
      </c>
      <c r="AV11" s="8">
        <f t="shared" si="11"/>
        <v>1.0015459593583931</v>
      </c>
      <c r="AW11" s="8">
        <f t="shared" si="11"/>
        <v>1.618240985425843</v>
      </c>
      <c r="AX11" s="8">
        <f t="shared" si="11"/>
        <v>1.5542469887669295</v>
      </c>
      <c r="AY11" s="8">
        <f t="shared" si="11"/>
        <v>1.4351494347504528</v>
      </c>
      <c r="AZ11" s="8">
        <f t="shared" si="11"/>
        <v>17.857185795947604</v>
      </c>
      <c r="BA11" s="8">
        <f t="shared" si="11"/>
        <v>1.7367490196566766</v>
      </c>
      <c r="BB11" s="8">
        <f t="shared" si="11"/>
        <v>4.3622822991562114</v>
      </c>
      <c r="BC11" s="8">
        <f t="shared" si="11"/>
        <v>1.5711364277416298</v>
      </c>
      <c r="BD11" s="8">
        <f t="shared" si="11"/>
        <v>2.0500145910515912</v>
      </c>
    </row>
    <row r="12" spans="1:56" ht="14.4" x14ac:dyDescent="0.3">
      <c r="A12" s="21" t="s">
        <v>121</v>
      </c>
      <c r="B12" s="22">
        <v>7.964096792647693E-2</v>
      </c>
      <c r="C12" s="22">
        <v>0.1341106981274649</v>
      </c>
      <c r="D12" s="22">
        <v>0.13503198266344152</v>
      </c>
      <c r="E12" s="22">
        <v>0.98985080246477442</v>
      </c>
      <c r="F12" s="22">
        <v>0.23711463999625659</v>
      </c>
      <c r="G12" s="22">
        <v>7.1916567877234119E-2</v>
      </c>
      <c r="H12" s="22">
        <v>1.2686684524509495</v>
      </c>
      <c r="I12" s="22" t="s">
        <v>137</v>
      </c>
      <c r="J12" s="22">
        <v>0.1912744830899083</v>
      </c>
      <c r="K12" s="23">
        <v>0.21831358268343534</v>
      </c>
      <c r="L12" s="22">
        <v>4.5433857219426825E-2</v>
      </c>
      <c r="M12" s="22">
        <v>6.7623196275980554E-2</v>
      </c>
      <c r="N12" s="22">
        <v>7.0017390258944795E-2</v>
      </c>
      <c r="O12" s="22">
        <v>0.55048209232263878</v>
      </c>
      <c r="P12" s="22">
        <v>0.13601136943367576</v>
      </c>
      <c r="Q12" s="22">
        <v>2.4619607844880761E-2</v>
      </c>
      <c r="R12" s="22">
        <v>0.69526149645303525</v>
      </c>
      <c r="S12" s="22" t="s">
        <v>137</v>
      </c>
      <c r="T12" s="22">
        <v>0.10879472652136468</v>
      </c>
      <c r="U12" s="23">
        <v>0.11879148243446039</v>
      </c>
      <c r="X12" t="s">
        <v>37</v>
      </c>
      <c r="Y12">
        <v>75618</v>
      </c>
      <c r="Z12">
        <v>258779</v>
      </c>
      <c r="AA12">
        <v>452829</v>
      </c>
      <c r="AB12">
        <v>701772</v>
      </c>
      <c r="AC12">
        <v>153395</v>
      </c>
      <c r="AD12">
        <v>33738</v>
      </c>
      <c r="AE12">
        <v>27895</v>
      </c>
      <c r="AF12">
        <v>0</v>
      </c>
      <c r="AG12">
        <v>66658</v>
      </c>
      <c r="AH12">
        <v>1770684</v>
      </c>
      <c r="AI12" s="4" t="s">
        <v>17</v>
      </c>
      <c r="AJ12" s="5">
        <f t="shared" ref="AJ12:AS12" si="12">Y19/Y$5</f>
        <v>6.755179410618331E-2</v>
      </c>
      <c r="AK12" s="8">
        <f t="shared" si="12"/>
        <v>0.17275171298268549</v>
      </c>
      <c r="AL12" s="8">
        <f t="shared" si="12"/>
        <v>8.9072329615247539E-2</v>
      </c>
      <c r="AM12" s="8">
        <f t="shared" si="12"/>
        <v>0.82350606346750199</v>
      </c>
      <c r="AN12" s="8">
        <f t="shared" si="12"/>
        <v>0.23539755275045088</v>
      </c>
      <c r="AO12" s="8">
        <f t="shared" si="12"/>
        <v>6.905161361489251E-2</v>
      </c>
      <c r="AP12" s="8">
        <f t="shared" si="12"/>
        <v>2.4253429375079971</v>
      </c>
      <c r="AQ12" s="8">
        <f t="shared" si="12"/>
        <v>0</v>
      </c>
      <c r="AR12" s="8">
        <f t="shared" si="12"/>
        <v>0.14997021471928879</v>
      </c>
      <c r="AS12" s="8">
        <f t="shared" si="12"/>
        <v>0.22768392510722194</v>
      </c>
      <c r="AU12" s="5">
        <f t="shared" ref="AU12:BD12" si="13">Y18/Y$5</f>
        <v>3.412611383902231E-2</v>
      </c>
      <c r="AV12" s="8">
        <f t="shared" si="13"/>
        <v>9.2518404670238613E-2</v>
      </c>
      <c r="AW12" s="8">
        <f t="shared" si="13"/>
        <v>4.5618095583664704E-2</v>
      </c>
      <c r="AX12" s="8">
        <f t="shared" si="13"/>
        <v>0.46124014413027598</v>
      </c>
      <c r="AY12" s="8">
        <f t="shared" si="13"/>
        <v>0.12017639617757993</v>
      </c>
      <c r="AZ12" s="8">
        <f t="shared" si="13"/>
        <v>1.9319350628664595E-2</v>
      </c>
      <c r="BA12" s="8">
        <f t="shared" si="13"/>
        <v>1.2719022537954159</v>
      </c>
      <c r="BB12" s="8">
        <f t="shared" si="13"/>
        <v>0</v>
      </c>
      <c r="BC12" s="8">
        <f t="shared" si="13"/>
        <v>7.9921086424954504E-2</v>
      </c>
      <c r="BD12" s="8">
        <f t="shared" si="13"/>
        <v>0.11983708319077567</v>
      </c>
    </row>
    <row r="13" spans="1:56" ht="14.4" x14ac:dyDescent="0.3">
      <c r="A13" s="21" t="s">
        <v>122</v>
      </c>
      <c r="B13" s="22">
        <v>4.999421990128915E-3</v>
      </c>
      <c r="C13" s="22">
        <v>0.484393423255014</v>
      </c>
      <c r="D13" s="22">
        <v>0.58783419282347893</v>
      </c>
      <c r="E13" s="22">
        <v>1.3540853521468406</v>
      </c>
      <c r="F13" s="22">
        <v>0.99040928079706914</v>
      </c>
      <c r="G13" s="22">
        <v>0.61652201944001706</v>
      </c>
      <c r="H13" s="22">
        <v>1.2752542222389125</v>
      </c>
      <c r="I13" s="22">
        <v>7.02666439584495</v>
      </c>
      <c r="J13" s="22">
        <v>0.77752157489038376</v>
      </c>
      <c r="K13" s="23">
        <v>0.54479868556647437</v>
      </c>
      <c r="L13" s="22">
        <v>4.3744942413628009E-3</v>
      </c>
      <c r="M13" s="22">
        <v>0.30227000888151062</v>
      </c>
      <c r="N13" s="22">
        <v>0.37332153880506436</v>
      </c>
      <c r="O13" s="22">
        <v>0.85136751233265529</v>
      </c>
      <c r="P13" s="22">
        <v>0.64971217961604355</v>
      </c>
      <c r="Q13" s="22">
        <v>0.38559844348481348</v>
      </c>
      <c r="R13" s="22">
        <v>0.73753501874063565</v>
      </c>
      <c r="S13" s="22">
        <v>4.8814100260864439</v>
      </c>
      <c r="T13" s="22">
        <v>0.44080158623248727</v>
      </c>
      <c r="U13" s="23">
        <v>0.34570704023022042</v>
      </c>
      <c r="X13" t="s">
        <v>38</v>
      </c>
      <c r="Y13">
        <v>120083</v>
      </c>
      <c r="Z13">
        <v>431513</v>
      </c>
      <c r="AA13">
        <v>685616</v>
      </c>
      <c r="AB13">
        <v>1135627</v>
      </c>
      <c r="AC13">
        <v>235601</v>
      </c>
      <c r="AD13">
        <v>54689</v>
      </c>
      <c r="AE13">
        <v>54518</v>
      </c>
      <c r="AF13">
        <v>0</v>
      </c>
      <c r="AG13">
        <v>105733</v>
      </c>
      <c r="AH13">
        <v>2823380</v>
      </c>
      <c r="AI13" s="4" t="s">
        <v>18</v>
      </c>
      <c r="AJ13" s="5">
        <f t="shared" ref="AJ13:AS13" si="14">Y21/Y$5</f>
        <v>6.8033797250229237E-3</v>
      </c>
      <c r="AK13" s="8">
        <f t="shared" si="14"/>
        <v>0.43725152726366068</v>
      </c>
      <c r="AL13" s="8">
        <f t="shared" si="14"/>
        <v>0.63986802118980579</v>
      </c>
      <c r="AM13" s="8">
        <f t="shared" si="14"/>
        <v>1.4629035867460125</v>
      </c>
      <c r="AN13" s="8">
        <f t="shared" si="14"/>
        <v>1.0150784658719583</v>
      </c>
      <c r="AO13" s="8">
        <f t="shared" si="14"/>
        <v>0.61226586892767476</v>
      </c>
      <c r="AP13" s="8">
        <f t="shared" si="14"/>
        <v>1.2297181218910107</v>
      </c>
      <c r="AQ13" s="8">
        <f t="shared" si="14"/>
        <v>5.6258757369145362</v>
      </c>
      <c r="AR13" s="8">
        <f t="shared" si="14"/>
        <v>0.61331463709053813</v>
      </c>
      <c r="AS13" s="8">
        <f t="shared" si="14"/>
        <v>0.54427774177212584</v>
      </c>
      <c r="AU13" s="5">
        <f t="shared" ref="AU13:BD13" si="15">Y20/Y$5</f>
        <v>5.5874503435173282E-3</v>
      </c>
      <c r="AV13" s="8">
        <f t="shared" si="15"/>
        <v>0.2645147233784968</v>
      </c>
      <c r="AW13" s="8">
        <f t="shared" si="15"/>
        <v>0.41527556486027722</v>
      </c>
      <c r="AX13" s="8">
        <f t="shared" si="15"/>
        <v>0.93224371525342131</v>
      </c>
      <c r="AY13" s="8">
        <f t="shared" si="15"/>
        <v>0.66616805173083304</v>
      </c>
      <c r="AZ13" s="8">
        <f t="shared" si="15"/>
        <v>0.38823835958956754</v>
      </c>
      <c r="BA13" s="8">
        <f t="shared" si="15"/>
        <v>0.76266953307202212</v>
      </c>
      <c r="BB13" s="8">
        <f t="shared" si="15"/>
        <v>3.5664505999276952</v>
      </c>
      <c r="BC13" s="8">
        <f t="shared" si="15"/>
        <v>0.4144683356800048</v>
      </c>
      <c r="BD13" s="8">
        <f t="shared" si="15"/>
        <v>0.34815207362822548</v>
      </c>
    </row>
    <row r="14" spans="1:56" ht="14.4" x14ac:dyDescent="0.3">
      <c r="A14" s="21" t="s">
        <v>123</v>
      </c>
      <c r="B14" s="22">
        <v>5.1808998375457724E-3</v>
      </c>
      <c r="C14" s="22">
        <v>5.0316200807027514E-3</v>
      </c>
      <c r="D14" s="22">
        <v>8.0780919643656298E-3</v>
      </c>
      <c r="E14" s="22" t="s">
        <v>137</v>
      </c>
      <c r="F14" s="22">
        <v>2.3509296562453527E-2</v>
      </c>
      <c r="G14" s="22" t="s">
        <v>137</v>
      </c>
      <c r="H14" s="22">
        <v>2.7446640575780966E-2</v>
      </c>
      <c r="I14" s="22">
        <v>5.6539902294699615E-2</v>
      </c>
      <c r="J14" s="22">
        <v>0.25996627032731945</v>
      </c>
      <c r="K14" s="23">
        <v>1.3550697675237955E-2</v>
      </c>
      <c r="L14" s="22">
        <v>3.483203845581621E-3</v>
      </c>
      <c r="M14" s="22">
        <v>2.3528625794453986E-3</v>
      </c>
      <c r="N14" s="22">
        <v>2.4763522683967972E-3</v>
      </c>
      <c r="O14" s="22" t="s">
        <v>137</v>
      </c>
      <c r="P14" s="22">
        <v>1.1754648281226764E-2</v>
      </c>
      <c r="Q14" s="22" t="s">
        <v>137</v>
      </c>
      <c r="R14" s="22">
        <v>9.0420839250951561E-3</v>
      </c>
      <c r="S14" s="22">
        <v>4.5666844161103531E-2</v>
      </c>
      <c r="T14" s="22">
        <v>0.12287209850712363</v>
      </c>
      <c r="U14" s="23">
        <v>6.5017502700656553E-3</v>
      </c>
      <c r="X14" t="s">
        <v>39</v>
      </c>
      <c r="Y14">
        <v>40548</v>
      </c>
      <c r="Z14">
        <v>214472</v>
      </c>
      <c r="AA14">
        <v>393745</v>
      </c>
      <c r="AB14">
        <v>76922</v>
      </c>
      <c r="AC14">
        <v>1982590</v>
      </c>
      <c r="AD14">
        <v>58777</v>
      </c>
      <c r="AE14">
        <v>21373</v>
      </c>
      <c r="AF14">
        <v>0</v>
      </c>
      <c r="AG14">
        <v>5378</v>
      </c>
      <c r="AH14">
        <v>2793806</v>
      </c>
      <c r="AI14" s="4" t="s">
        <v>40</v>
      </c>
      <c r="AJ14" s="5">
        <f t="shared" ref="AJ14:AS14" si="16">Y23/Y$5</f>
        <v>4.68314837236167E-3</v>
      </c>
      <c r="AK14" s="8">
        <f t="shared" si="16"/>
        <v>4.5348504961508738E-3</v>
      </c>
      <c r="AL14" s="8">
        <f t="shared" si="16"/>
        <v>8.2063011213411776E-3</v>
      </c>
      <c r="AM14" s="8">
        <f t="shared" si="16"/>
        <v>0</v>
      </c>
      <c r="AN14" s="8">
        <f t="shared" si="16"/>
        <v>2.5581029933863901E-2</v>
      </c>
      <c r="AO14" s="8">
        <f t="shared" si="16"/>
        <v>2.1853154976430073E-3</v>
      </c>
      <c r="AP14" s="8">
        <f t="shared" si="16"/>
        <v>2.6946119054098116E-2</v>
      </c>
      <c r="AQ14" s="8">
        <f t="shared" si="16"/>
        <v>5.172318281544272E-2</v>
      </c>
      <c r="AR14" s="8">
        <f t="shared" si="16"/>
        <v>0.26827980648068633</v>
      </c>
      <c r="AS14" s="8">
        <f t="shared" si="16"/>
        <v>1.352276369381876E-2</v>
      </c>
      <c r="AU14" s="5">
        <f t="shared" ref="AU14:BD14" si="17">Y22/Y$5</f>
        <v>3.2895622428995687E-3</v>
      </c>
      <c r="AV14" s="8">
        <f t="shared" si="17"/>
        <v>2.1021827505444597E-3</v>
      </c>
      <c r="AW14" s="8">
        <f t="shared" si="17"/>
        <v>2.5156549945982527E-3</v>
      </c>
      <c r="AX14" s="8">
        <f t="shared" si="17"/>
        <v>0</v>
      </c>
      <c r="AY14" s="8">
        <f t="shared" si="17"/>
        <v>1.2790514966931951E-2</v>
      </c>
      <c r="AZ14" s="8">
        <f t="shared" si="17"/>
        <v>1.089027656632728E-4</v>
      </c>
      <c r="BA14" s="8">
        <f t="shared" si="17"/>
        <v>3.1105117974250746E-3</v>
      </c>
      <c r="BB14" s="8">
        <f t="shared" si="17"/>
        <v>9.0123727632968366E-3</v>
      </c>
      <c r="BC14" s="8">
        <f t="shared" si="17"/>
        <v>0.12512542031483248</v>
      </c>
      <c r="BD14" s="8">
        <f t="shared" si="17"/>
        <v>6.1064984506592583E-3</v>
      </c>
    </row>
    <row r="15" spans="1:56" ht="14.4" x14ac:dyDescent="0.3">
      <c r="A15" s="21" t="s">
        <v>124</v>
      </c>
      <c r="B15" s="22">
        <v>5.107723286168007E-4</v>
      </c>
      <c r="C15" s="22" t="s">
        <v>137</v>
      </c>
      <c r="D15" s="22">
        <v>1.3327000466420406E-2</v>
      </c>
      <c r="E15" s="22">
        <v>2.337425628776489E-3</v>
      </c>
      <c r="F15" s="22">
        <v>1.37254875140073E-3</v>
      </c>
      <c r="G15" s="22" t="s">
        <v>137</v>
      </c>
      <c r="H15" s="22">
        <v>5.4483895462039911E-2</v>
      </c>
      <c r="I15" s="22" t="s">
        <v>137</v>
      </c>
      <c r="J15" s="22">
        <v>0.12626224388989085</v>
      </c>
      <c r="K15" s="23">
        <v>7.3959725081961672E-3</v>
      </c>
      <c r="L15" s="22">
        <v>1.6245194405863864E-4</v>
      </c>
      <c r="M15" s="22" t="s">
        <v>137</v>
      </c>
      <c r="N15" s="22">
        <v>1.1133784341287974E-2</v>
      </c>
      <c r="O15" s="22">
        <v>1.1687128143882445E-3</v>
      </c>
      <c r="P15" s="22">
        <v>1.4859502151916734E-4</v>
      </c>
      <c r="Q15" s="22" t="s">
        <v>137</v>
      </c>
      <c r="R15" s="22">
        <v>2.7233048042117302E-2</v>
      </c>
      <c r="S15" s="22" t="s">
        <v>137</v>
      </c>
      <c r="T15" s="22">
        <v>5.3808222142335604E-2</v>
      </c>
      <c r="U15" s="23">
        <v>4.3314878093577988E-3</v>
      </c>
      <c r="X15" t="s">
        <v>41</v>
      </c>
      <c r="Y15">
        <v>57994</v>
      </c>
      <c r="Z15">
        <v>281974</v>
      </c>
      <c r="AA15">
        <v>551361</v>
      </c>
      <c r="AB15">
        <v>106809</v>
      </c>
      <c r="AC15">
        <v>2826237</v>
      </c>
      <c r="AD15">
        <v>76352</v>
      </c>
      <c r="AE15">
        <v>32670</v>
      </c>
      <c r="AF15">
        <v>0</v>
      </c>
      <c r="AG15">
        <v>6625</v>
      </c>
      <c r="AH15">
        <v>3940022</v>
      </c>
      <c r="AI15" s="4" t="s">
        <v>42</v>
      </c>
      <c r="AJ15" s="5">
        <f t="shared" ref="AJ15:AS15" si="18">Y25/Y$5</f>
        <v>0</v>
      </c>
      <c r="AK15" s="8">
        <f t="shared" si="18"/>
        <v>2.6140617654524488E-3</v>
      </c>
      <c r="AL15" s="8">
        <f t="shared" si="18"/>
        <v>1.3538516193444773E-2</v>
      </c>
      <c r="AM15" s="8">
        <f t="shared" si="18"/>
        <v>2.403111540770679E-3</v>
      </c>
      <c r="AN15" s="8">
        <f t="shared" si="18"/>
        <v>0</v>
      </c>
      <c r="AO15" s="8">
        <f t="shared" si="18"/>
        <v>0</v>
      </c>
      <c r="AP15" s="8">
        <f t="shared" si="18"/>
        <v>6.864095696789714E-2</v>
      </c>
      <c r="AQ15" s="8">
        <f t="shared" si="18"/>
        <v>0</v>
      </c>
      <c r="AR15" s="8">
        <f t="shared" si="18"/>
        <v>2.0007754785889573E-3</v>
      </c>
      <c r="AS15" s="8">
        <f t="shared" si="18"/>
        <v>5.2499554287540069E-3</v>
      </c>
      <c r="AU15" s="5">
        <f t="shared" ref="AU15:BD15" si="19">Y24/Y$5</f>
        <v>0</v>
      </c>
      <c r="AV15" s="8">
        <f t="shared" si="19"/>
        <v>2.2885464695643586E-3</v>
      </c>
      <c r="AW15" s="8">
        <f t="shared" si="19"/>
        <v>7.6089160302756295E-3</v>
      </c>
      <c r="AX15" s="8">
        <f t="shared" si="19"/>
        <v>1.2015557703853395E-3</v>
      </c>
      <c r="AY15" s="8">
        <f t="shared" si="19"/>
        <v>0</v>
      </c>
      <c r="AZ15" s="8">
        <f t="shared" si="19"/>
        <v>0</v>
      </c>
      <c r="BA15" s="8">
        <f t="shared" si="19"/>
        <v>3.432047848394857E-2</v>
      </c>
      <c r="BB15" s="8">
        <f t="shared" si="19"/>
        <v>0</v>
      </c>
      <c r="BC15" s="8">
        <f t="shared" si="19"/>
        <v>0</v>
      </c>
      <c r="BD15" s="8">
        <f t="shared" si="19"/>
        <v>2.9557085740003763E-3</v>
      </c>
    </row>
    <row r="16" spans="1:56" ht="14.4" x14ac:dyDescent="0.3">
      <c r="A16" s="21" t="s">
        <v>125</v>
      </c>
      <c r="B16" s="22">
        <v>2.8172972280439581E-3</v>
      </c>
      <c r="C16" s="22">
        <v>6.7455311013228936E-2</v>
      </c>
      <c r="D16" s="22">
        <v>4.3019270013521141E-2</v>
      </c>
      <c r="E16" s="22">
        <v>4.2869120301591832E-2</v>
      </c>
      <c r="F16" s="22">
        <v>9.2848426077660778E-2</v>
      </c>
      <c r="G16" s="22">
        <v>0.16670774828214635</v>
      </c>
      <c r="H16" s="22">
        <v>0.59223869771592741</v>
      </c>
      <c r="I16" s="22">
        <v>0.71188876980144511</v>
      </c>
      <c r="J16" s="22">
        <v>1.0662834093530369</v>
      </c>
      <c r="K16" s="23">
        <v>8.7559675017915256E-2</v>
      </c>
      <c r="L16" s="22">
        <v>1.8455126257472371E-3</v>
      </c>
      <c r="M16" s="22">
        <v>3.961598420753501E-2</v>
      </c>
      <c r="N16" s="22">
        <v>2.2873044435095129E-2</v>
      </c>
      <c r="O16" s="22">
        <v>2.1434560150795916E-2</v>
      </c>
      <c r="P16" s="22">
        <v>4.7167188146426224E-2</v>
      </c>
      <c r="Q16" s="22">
        <v>0.12097369709911363</v>
      </c>
      <c r="R16" s="22">
        <v>0.32843411926349569</v>
      </c>
      <c r="S16" s="22">
        <v>0.38708086955602045</v>
      </c>
      <c r="T16" s="22">
        <v>0.64815858827235218</v>
      </c>
      <c r="U16" s="23">
        <v>5.1078209206928328E-2</v>
      </c>
      <c r="X16" t="s">
        <v>43</v>
      </c>
      <c r="Y16">
        <v>98393</v>
      </c>
      <c r="Z16">
        <v>403061</v>
      </c>
      <c r="AA16">
        <v>731396</v>
      </c>
      <c r="AB16">
        <v>247064</v>
      </c>
      <c r="AC16">
        <v>363766</v>
      </c>
      <c r="AD16">
        <v>2459605</v>
      </c>
      <c r="AE16">
        <v>99386</v>
      </c>
      <c r="AF16">
        <v>44531</v>
      </c>
      <c r="AG16">
        <v>71459</v>
      </c>
      <c r="AH16">
        <v>4518661</v>
      </c>
      <c r="AI16" s="4" t="s">
        <v>44</v>
      </c>
      <c r="AJ16" s="5">
        <f t="shared" ref="AJ16:AS16" si="20">Y27/Y$5</f>
        <v>2.8031904902973306E-3</v>
      </c>
      <c r="AK16" s="8">
        <f t="shared" si="20"/>
        <v>7.9920217264493443E-2</v>
      </c>
      <c r="AL16" s="8">
        <f t="shared" si="20"/>
        <v>3.5593088740635083E-2</v>
      </c>
      <c r="AM16" s="8">
        <f t="shared" si="20"/>
        <v>3.8783200651443028E-2</v>
      </c>
      <c r="AN16" s="8">
        <f t="shared" si="20"/>
        <v>6.554251238298596E-2</v>
      </c>
      <c r="AO16" s="8">
        <f t="shared" si="20"/>
        <v>0.14153003425598931</v>
      </c>
      <c r="AP16" s="8">
        <f t="shared" si="20"/>
        <v>0.44181499873201213</v>
      </c>
      <c r="AQ16" s="8">
        <f t="shared" si="20"/>
        <v>0.70551205044851983</v>
      </c>
      <c r="AR16" s="8">
        <f t="shared" si="20"/>
        <v>1.5373870831302665</v>
      </c>
      <c r="AS16" s="8">
        <f t="shared" si="20"/>
        <v>8.8401772815873733E-2</v>
      </c>
      <c r="AU16" s="5">
        <f t="shared" ref="AU16:BD16" si="21">Y26/Y$5</f>
        <v>1.8362717965012645E-3</v>
      </c>
      <c r="AV16" s="8">
        <f t="shared" si="21"/>
        <v>4.9597597755162433E-2</v>
      </c>
      <c r="AW16" s="8">
        <f t="shared" si="21"/>
        <v>1.9076497241359836E-2</v>
      </c>
      <c r="AX16" s="8">
        <f t="shared" si="21"/>
        <v>1.9394745759675404E-2</v>
      </c>
      <c r="AY16" s="8">
        <f t="shared" si="21"/>
        <v>3.1755353167438397E-2</v>
      </c>
      <c r="AZ16" s="8">
        <f t="shared" si="21"/>
        <v>0.11087753581396681</v>
      </c>
      <c r="BA16" s="8">
        <f t="shared" si="21"/>
        <v>0.2388628413427154</v>
      </c>
      <c r="BB16" s="8">
        <f t="shared" si="21"/>
        <v>0.33012713274250371</v>
      </c>
      <c r="BC16" s="8">
        <f t="shared" si="21"/>
        <v>1.0648742720274613</v>
      </c>
      <c r="BD16" s="8">
        <f t="shared" si="21"/>
        <v>5.5221165298350243E-2</v>
      </c>
    </row>
    <row r="17" spans="1:56" ht="14.4" x14ac:dyDescent="0.3">
      <c r="A17" s="21" t="s">
        <v>126</v>
      </c>
      <c r="B17" s="22" t="s">
        <v>137</v>
      </c>
      <c r="C17" s="22">
        <v>4.6489404376659866E-3</v>
      </c>
      <c r="D17" s="22" t="s">
        <v>137</v>
      </c>
      <c r="E17" s="22" t="s">
        <v>137</v>
      </c>
      <c r="F17" s="22">
        <v>2.0877600523443011E-2</v>
      </c>
      <c r="G17" s="22">
        <v>4.2562711867420973E-3</v>
      </c>
      <c r="H17" s="22" t="s">
        <v>137</v>
      </c>
      <c r="I17" s="22">
        <v>0.5444436745440655</v>
      </c>
      <c r="J17" s="22" t="s">
        <v>137</v>
      </c>
      <c r="K17" s="23">
        <v>6.0056128180862207E-3</v>
      </c>
      <c r="L17" s="22" t="s">
        <v>137</v>
      </c>
      <c r="M17" s="22">
        <v>2.3257046692944025E-3</v>
      </c>
      <c r="N17" s="22" t="s">
        <v>137</v>
      </c>
      <c r="O17" s="22" t="s">
        <v>137</v>
      </c>
      <c r="P17" s="22">
        <v>1.0436845064069939E-2</v>
      </c>
      <c r="Q17" s="22">
        <v>2.1319290614519241E-3</v>
      </c>
      <c r="R17" s="22" t="s">
        <v>137</v>
      </c>
      <c r="S17" s="22">
        <v>0.27222183727203275</v>
      </c>
      <c r="T17" s="22" t="s">
        <v>137</v>
      </c>
      <c r="U17" s="23">
        <v>3.003032336844558E-3</v>
      </c>
      <c r="X17" t="s">
        <v>45</v>
      </c>
      <c r="Y17">
        <v>130770</v>
      </c>
      <c r="Z17">
        <v>547231</v>
      </c>
      <c r="AA17">
        <v>991854</v>
      </c>
      <c r="AB17">
        <v>343815</v>
      </c>
      <c r="AC17">
        <v>492980</v>
      </c>
      <c r="AD17">
        <v>3434877</v>
      </c>
      <c r="AE17">
        <v>137125</v>
      </c>
      <c r="AF17">
        <v>62149</v>
      </c>
      <c r="AG17">
        <v>103089</v>
      </c>
      <c r="AH17">
        <v>6243889</v>
      </c>
      <c r="AI17" s="4" t="s">
        <v>46</v>
      </c>
      <c r="AJ17" s="5">
        <f t="shared" ref="AJ17:AS17" si="22">Y29/Y$5</f>
        <v>0</v>
      </c>
      <c r="AK17" s="8">
        <f t="shared" si="22"/>
        <v>4.678971772192929E-3</v>
      </c>
      <c r="AL17" s="8">
        <f t="shared" si="22"/>
        <v>0</v>
      </c>
      <c r="AM17" s="8">
        <f t="shared" si="22"/>
        <v>0</v>
      </c>
      <c r="AN17" s="8">
        <f t="shared" si="22"/>
        <v>2.1063713574475534E-2</v>
      </c>
      <c r="AO17" s="8">
        <f t="shared" si="22"/>
        <v>6.6721094429698464E-3</v>
      </c>
      <c r="AP17" s="8">
        <f t="shared" si="22"/>
        <v>0</v>
      </c>
      <c r="AQ17" s="8">
        <f t="shared" si="22"/>
        <v>0.53956683891564106</v>
      </c>
      <c r="AR17" s="8">
        <f t="shared" si="22"/>
        <v>0</v>
      </c>
      <c r="AS17" s="8">
        <f t="shared" si="22"/>
        <v>6.1926971657874355E-3</v>
      </c>
      <c r="AU17" s="5">
        <f t="shared" ref="AU17:BD17" si="23">Y28/Y$5</f>
        <v>0</v>
      </c>
      <c r="AV17" s="8">
        <f t="shared" si="23"/>
        <v>2.3407283108899304E-3</v>
      </c>
      <c r="AW17" s="8">
        <f t="shared" si="23"/>
        <v>0</v>
      </c>
      <c r="AX17" s="8">
        <f t="shared" si="23"/>
        <v>0</v>
      </c>
      <c r="AY17" s="8">
        <f t="shared" si="23"/>
        <v>1.0529884160006593E-2</v>
      </c>
      <c r="AZ17" s="8">
        <f t="shared" si="23"/>
        <v>2.0401118100919768E-3</v>
      </c>
      <c r="BA17" s="8">
        <f t="shared" si="23"/>
        <v>0</v>
      </c>
      <c r="BB17" s="8">
        <f t="shared" si="23"/>
        <v>0.26978341945782053</v>
      </c>
      <c r="BC17" s="8">
        <f t="shared" si="23"/>
        <v>0</v>
      </c>
      <c r="BD17" s="8">
        <f t="shared" si="23"/>
        <v>3.0151403196940142E-3</v>
      </c>
    </row>
    <row r="18" spans="1:56" ht="14.4" x14ac:dyDescent="0.3">
      <c r="A18" s="21" t="s">
        <v>127</v>
      </c>
      <c r="B18" s="22">
        <v>3.1202481507479059E-3</v>
      </c>
      <c r="C18" s="22">
        <v>1.7682268409221349E-2</v>
      </c>
      <c r="D18" s="22">
        <v>2.7052569503743726E-2</v>
      </c>
      <c r="E18" s="22">
        <v>2.1434560150795916E-2</v>
      </c>
      <c r="F18" s="22">
        <v>1.4769563059944608E-2</v>
      </c>
      <c r="G18" s="22">
        <v>0.12392501526603462</v>
      </c>
      <c r="H18" s="22">
        <v>7.4401399226176682E-3</v>
      </c>
      <c r="I18" s="22" t="s">
        <v>137</v>
      </c>
      <c r="J18" s="22">
        <v>0.14335767213104011</v>
      </c>
      <c r="K18" s="23">
        <v>2.3804656871749173E-2</v>
      </c>
      <c r="L18" s="22">
        <v>2.2392024721596135E-3</v>
      </c>
      <c r="M18" s="22">
        <v>1.0149651693704128E-2</v>
      </c>
      <c r="N18" s="22">
        <v>2.2027991945967638E-2</v>
      </c>
      <c r="O18" s="22">
        <v>1.2837484212494957E-2</v>
      </c>
      <c r="P18" s="22">
        <v>1.1613874050313869E-2</v>
      </c>
      <c r="Q18" s="22">
        <v>9.407800840570768E-2</v>
      </c>
      <c r="R18" s="22">
        <v>3.7200699613088341E-3</v>
      </c>
      <c r="S18" s="22" t="s">
        <v>137</v>
      </c>
      <c r="T18" s="22">
        <v>5.8190605198107842E-2</v>
      </c>
      <c r="U18" s="23">
        <v>1.63779581825561E-2</v>
      </c>
      <c r="X18" t="s">
        <v>47</v>
      </c>
      <c r="Y18">
        <v>23435</v>
      </c>
      <c r="Z18">
        <v>37233</v>
      </c>
      <c r="AA18">
        <v>20618</v>
      </c>
      <c r="AB18">
        <v>73319</v>
      </c>
      <c r="AC18">
        <v>30461</v>
      </c>
      <c r="AD18">
        <v>2661</v>
      </c>
      <c r="AE18">
        <v>72785</v>
      </c>
      <c r="AF18">
        <v>0</v>
      </c>
      <c r="AG18">
        <v>3635</v>
      </c>
      <c r="AH18">
        <v>264146</v>
      </c>
      <c r="AI18" s="4" t="s">
        <v>42</v>
      </c>
      <c r="AJ18" s="5">
        <f t="shared" ref="AJ18:AS18" si="24">Y31/Y$5</f>
        <v>3.10462448068255E-3</v>
      </c>
      <c r="AK18" s="8">
        <f t="shared" si="24"/>
        <v>1.7796492741606881E-2</v>
      </c>
      <c r="AL18" s="8">
        <f t="shared" si="24"/>
        <v>1.9713708005163087E-3</v>
      </c>
      <c r="AM18" s="8">
        <f t="shared" si="24"/>
        <v>1.8514024252586671E-2</v>
      </c>
      <c r="AN18" s="8">
        <f t="shared" si="24"/>
        <v>1.4901226104288087E-2</v>
      </c>
      <c r="AO18" s="8">
        <f t="shared" si="24"/>
        <v>0.11858785162292652</v>
      </c>
      <c r="AP18" s="8">
        <f t="shared" si="24"/>
        <v>7.3044602883352867E-3</v>
      </c>
      <c r="AQ18" s="8">
        <f t="shared" si="24"/>
        <v>0</v>
      </c>
      <c r="AR18" s="8">
        <f t="shared" si="24"/>
        <v>0.10236934756384819</v>
      </c>
      <c r="AS18" s="8">
        <f t="shared" si="24"/>
        <v>1.7381744066872821E-2</v>
      </c>
      <c r="AU18" s="5">
        <f t="shared" ref="AU18:BD18" si="25">Y30/Y$5</f>
        <v>1.94985561896526E-3</v>
      </c>
      <c r="AV18" s="8">
        <f t="shared" si="25"/>
        <v>1.0215216651877392E-2</v>
      </c>
      <c r="AW18" s="8">
        <f t="shared" si="25"/>
        <v>1.3872609336966616E-3</v>
      </c>
      <c r="AX18" s="8">
        <f t="shared" si="25"/>
        <v>9.2601575602472251E-3</v>
      </c>
      <c r="AY18" s="8">
        <f t="shared" si="25"/>
        <v>7.452585679375217E-3</v>
      </c>
      <c r="AZ18" s="8">
        <f t="shared" si="25"/>
        <v>9.0026286281638848E-2</v>
      </c>
      <c r="BA18" s="8">
        <f t="shared" si="25"/>
        <v>3.6522301441676433E-3</v>
      </c>
      <c r="BB18" s="8">
        <f t="shared" si="25"/>
        <v>0</v>
      </c>
      <c r="BC18" s="8">
        <f t="shared" si="25"/>
        <v>5.1184673781924095E-2</v>
      </c>
      <c r="BD18" s="8">
        <f t="shared" si="25"/>
        <v>1.1057934118600949E-2</v>
      </c>
    </row>
    <row r="19" spans="1:56" s="6" customFormat="1" ht="14.4" x14ac:dyDescent="0.3">
      <c r="A19" s="21" t="s">
        <v>128</v>
      </c>
      <c r="B19" s="22">
        <v>7.714272046244002E-3</v>
      </c>
      <c r="C19" s="22">
        <v>4.0662798198809772E-3</v>
      </c>
      <c r="D19" s="22">
        <v>4.7198795082169738E-2</v>
      </c>
      <c r="E19" s="22">
        <v>1.5682779807733353E-2</v>
      </c>
      <c r="F19" s="22">
        <v>1.6024799952251256E-2</v>
      </c>
      <c r="G19" s="22" t="s">
        <v>137</v>
      </c>
      <c r="H19" s="22">
        <v>2.1394852121977122E-2</v>
      </c>
      <c r="I19" s="22" t="s">
        <v>137</v>
      </c>
      <c r="J19" s="22">
        <v>1.1011357576173388</v>
      </c>
      <c r="K19" s="23">
        <v>4.0540484691798641E-2</v>
      </c>
      <c r="L19" s="22">
        <v>6.5683272516681998E-3</v>
      </c>
      <c r="M19" s="22">
        <v>2.0343743604018978E-3</v>
      </c>
      <c r="N19" s="22">
        <v>2.3143112756362678E-2</v>
      </c>
      <c r="O19" s="22">
        <v>9.906523803636479E-3</v>
      </c>
      <c r="P19" s="22">
        <v>1.0937375662871344E-2</v>
      </c>
      <c r="Q19" s="22" t="s">
        <v>137</v>
      </c>
      <c r="R19" s="22">
        <v>1.8724945451181307E-2</v>
      </c>
      <c r="S19" s="22" t="s">
        <v>137</v>
      </c>
      <c r="T19" s="22">
        <v>0.60569908451501175</v>
      </c>
      <c r="U19" s="23">
        <v>2.291179020042735E-2</v>
      </c>
      <c r="X19" t="s">
        <v>48</v>
      </c>
      <c r="Y19">
        <v>46389</v>
      </c>
      <c r="Z19">
        <v>69522</v>
      </c>
      <c r="AA19">
        <v>40258</v>
      </c>
      <c r="AB19">
        <v>130905</v>
      </c>
      <c r="AC19">
        <v>59666</v>
      </c>
      <c r="AD19">
        <v>9511</v>
      </c>
      <c r="AE19">
        <v>138791</v>
      </c>
      <c r="AF19">
        <v>0</v>
      </c>
      <c r="AG19">
        <v>6821</v>
      </c>
      <c r="AH19">
        <v>501863</v>
      </c>
      <c r="AI19" s="4" t="s">
        <v>49</v>
      </c>
      <c r="AJ19" s="5">
        <f t="shared" ref="AJ19:AS19" si="26">Y33/Y$5</f>
        <v>0</v>
      </c>
      <c r="AK19" s="8">
        <f t="shared" si="26"/>
        <v>0</v>
      </c>
      <c r="AL19" s="8">
        <f t="shared" si="26"/>
        <v>0</v>
      </c>
      <c r="AM19" s="8">
        <f t="shared" si="26"/>
        <v>0</v>
      </c>
      <c r="AN19" s="8">
        <f t="shared" si="26"/>
        <v>0</v>
      </c>
      <c r="AO19" s="8">
        <f t="shared" si="26"/>
        <v>0</v>
      </c>
      <c r="AP19" s="8">
        <f t="shared" si="26"/>
        <v>0</v>
      </c>
      <c r="AQ19" s="8">
        <f t="shared" si="26"/>
        <v>0</v>
      </c>
      <c r="AR19" s="8">
        <f t="shared" si="26"/>
        <v>0</v>
      </c>
      <c r="AS19" s="8">
        <f t="shared" si="26"/>
        <v>0</v>
      </c>
      <c r="AU19" s="5">
        <f t="shared" ref="AU19:BD19" si="27">Y32/Y$5</f>
        <v>6.5354384002360624E-3</v>
      </c>
      <c r="AV19" s="8">
        <f t="shared" si="27"/>
        <v>1.8536977918512613E-3</v>
      </c>
      <c r="AW19" s="8">
        <f t="shared" si="27"/>
        <v>4.2146624443361577E-2</v>
      </c>
      <c r="AX19" s="8">
        <f t="shared" si="27"/>
        <v>1.0184915142690392E-2</v>
      </c>
      <c r="AY19" s="8">
        <f t="shared" si="27"/>
        <v>1.584019666632689E-2</v>
      </c>
      <c r="AZ19" s="8">
        <f t="shared" si="27"/>
        <v>0</v>
      </c>
      <c r="BA19" s="8">
        <f t="shared" si="27"/>
        <v>1.8383474218489765E-2</v>
      </c>
      <c r="BB19" s="8">
        <f t="shared" si="27"/>
        <v>0</v>
      </c>
      <c r="BC19" s="8">
        <f t="shared" si="27"/>
        <v>0.54959763338778211</v>
      </c>
      <c r="BD19" s="8">
        <f t="shared" si="27"/>
        <v>2.5390512057176528E-2</v>
      </c>
    </row>
    <row r="20" spans="1:56" ht="14.4" x14ac:dyDescent="0.3">
      <c r="A20" s="24" t="s">
        <v>129</v>
      </c>
      <c r="B20" s="22">
        <v>4.4271813583547917E-3</v>
      </c>
      <c r="C20" s="22">
        <v>1.9338900928432119E-2</v>
      </c>
      <c r="D20" s="22">
        <v>0.36331376512583546</v>
      </c>
      <c r="E20" s="22">
        <v>0.23409134104738777</v>
      </c>
      <c r="F20" s="22">
        <v>0.74386667772495174</v>
      </c>
      <c r="G20" s="22">
        <v>0.37393732260420276</v>
      </c>
      <c r="H20" s="22">
        <v>0.42542292892460498</v>
      </c>
      <c r="I20" s="22" t="s">
        <v>137</v>
      </c>
      <c r="J20" s="22">
        <v>1.7958881732845524</v>
      </c>
      <c r="K20" s="23">
        <v>0.25584967947158077</v>
      </c>
      <c r="L20" s="22">
        <v>3.0192645098465901E-3</v>
      </c>
      <c r="M20" s="22">
        <v>1.4302343045883729E-2</v>
      </c>
      <c r="N20" s="22">
        <v>0.26364548675611316</v>
      </c>
      <c r="O20" s="22">
        <v>0.17227194018998238</v>
      </c>
      <c r="P20" s="22">
        <v>0.52733635860440298</v>
      </c>
      <c r="Q20" s="22">
        <v>0.27057290433651232</v>
      </c>
      <c r="R20" s="22">
        <v>0.27955702781012703</v>
      </c>
      <c r="S20" s="22" t="s">
        <v>137</v>
      </c>
      <c r="T20" s="22">
        <v>1.0597098347693785</v>
      </c>
      <c r="U20" s="23">
        <v>0.17827872441127696</v>
      </c>
      <c r="X20" t="s">
        <v>50</v>
      </c>
      <c r="Y20">
        <v>3837</v>
      </c>
      <c r="Z20">
        <v>106451</v>
      </c>
      <c r="AA20">
        <v>187692</v>
      </c>
      <c r="AB20">
        <v>148190</v>
      </c>
      <c r="AC20">
        <v>168853</v>
      </c>
      <c r="AD20">
        <v>53475</v>
      </c>
      <c r="AE20">
        <v>43644</v>
      </c>
      <c r="AF20">
        <v>36407</v>
      </c>
      <c r="AG20">
        <v>18851</v>
      </c>
      <c r="AH20">
        <v>767400</v>
      </c>
      <c r="AI20" s="4" t="s">
        <v>51</v>
      </c>
      <c r="AJ20" s="5">
        <f t="shared" ref="AJ20:AS20" si="28">Y35/Y$5</f>
        <v>4.5637397384892643E-3</v>
      </c>
      <c r="AK20" s="8">
        <f t="shared" si="28"/>
        <v>1.5975097994385734E-2</v>
      </c>
      <c r="AL20" s="8">
        <f t="shared" si="28"/>
        <v>0.33804252273499913</v>
      </c>
      <c r="AM20" s="8">
        <f t="shared" si="28"/>
        <v>0.30480513186759411</v>
      </c>
      <c r="AN20" s="8">
        <f t="shared" si="28"/>
        <v>0.75732710133784398</v>
      </c>
      <c r="AO20" s="8">
        <f t="shared" si="28"/>
        <v>0.37277416686538278</v>
      </c>
      <c r="AP20" s="8">
        <f t="shared" si="28"/>
        <v>0.41766484533852083</v>
      </c>
      <c r="AQ20" s="8">
        <f t="shared" si="28"/>
        <v>2.3426291550160934</v>
      </c>
      <c r="AR20" s="8">
        <f t="shared" si="28"/>
        <v>1.4406682773026531</v>
      </c>
      <c r="AS20" s="8">
        <f t="shared" si="28"/>
        <v>0.25743563847243617</v>
      </c>
      <c r="AU20" s="5">
        <f t="shared" ref="AU20:BD20" si="29">Y34/Y$5</f>
        <v>2.1697422496327391E-3</v>
      </c>
      <c r="AV20" s="8">
        <f t="shared" si="29"/>
        <v>1.2647884397483806E-2</v>
      </c>
      <c r="AW20" s="8">
        <f t="shared" si="29"/>
        <v>0.24489469927625995</v>
      </c>
      <c r="AX20" s="8">
        <f t="shared" si="29"/>
        <v>0.2179785730044608</v>
      </c>
      <c r="AY20" s="8">
        <f t="shared" si="29"/>
        <v>0.52230829301577852</v>
      </c>
      <c r="AZ20" s="8">
        <f t="shared" si="29"/>
        <v>0.28003983181091724</v>
      </c>
      <c r="BA20" s="8">
        <f t="shared" si="29"/>
        <v>0.27445897915931583</v>
      </c>
      <c r="BB20" s="8">
        <f t="shared" si="29"/>
        <v>2.0497270402089458</v>
      </c>
      <c r="BC20" s="8">
        <f t="shared" si="29"/>
        <v>0.68266019598580807</v>
      </c>
      <c r="BD20" s="8">
        <f t="shared" si="29"/>
        <v>0.1771864493978958</v>
      </c>
    </row>
    <row r="21" spans="1:56" ht="14.4" x14ac:dyDescent="0.3">
      <c r="A21" s="21" t="s">
        <v>24</v>
      </c>
      <c r="B21" s="22">
        <v>0.14522618386431271</v>
      </c>
      <c r="C21" s="22">
        <v>0.25905189822758434</v>
      </c>
      <c r="D21" s="22">
        <v>0.75021930489659094</v>
      </c>
      <c r="E21" s="22">
        <v>1.2040862634980791</v>
      </c>
      <c r="F21" s="22">
        <v>0.37905025831418337</v>
      </c>
      <c r="G21" s="22">
        <v>0.64789400046885592</v>
      </c>
      <c r="H21" s="22">
        <v>0.33715581438809539</v>
      </c>
      <c r="I21" s="22" t="s">
        <v>137</v>
      </c>
      <c r="J21" s="22">
        <v>1.850854006045394</v>
      </c>
      <c r="K21" s="23">
        <v>0.46821367943168896</v>
      </c>
      <c r="L21" s="22">
        <v>9.0757949611787E-2</v>
      </c>
      <c r="M21" s="22">
        <v>0.1444652685977629</v>
      </c>
      <c r="N21" s="22">
        <v>0.48219609777154415</v>
      </c>
      <c r="O21" s="22">
        <v>0.78790824218595112</v>
      </c>
      <c r="P21" s="22">
        <v>0.26242271839815268</v>
      </c>
      <c r="Q21" s="22">
        <v>0.39146314513784669</v>
      </c>
      <c r="R21" s="22">
        <v>0.20225433000168555</v>
      </c>
      <c r="S21" s="22" t="s">
        <v>137</v>
      </c>
      <c r="T21" s="22">
        <v>1.0374258303631405</v>
      </c>
      <c r="U21" s="23">
        <v>0.29413314542691554</v>
      </c>
      <c r="X21" t="s">
        <v>52</v>
      </c>
      <c r="Y21">
        <v>4672</v>
      </c>
      <c r="Z21">
        <v>175967</v>
      </c>
      <c r="AA21">
        <v>289201</v>
      </c>
      <c r="AB21">
        <v>232544</v>
      </c>
      <c r="AC21">
        <v>257291</v>
      </c>
      <c r="AD21">
        <v>84332</v>
      </c>
      <c r="AE21">
        <v>70371</v>
      </c>
      <c r="AF21">
        <v>57430</v>
      </c>
      <c r="AG21">
        <v>27895</v>
      </c>
      <c r="AH21">
        <v>1199702</v>
      </c>
      <c r="AI21" s="4" t="s">
        <v>53</v>
      </c>
      <c r="AJ21" s="5">
        <f t="shared" ref="AJ21:AS21" si="30">Y37/Y$5</f>
        <v>0.12713087759710537</v>
      </c>
      <c r="AK21" s="8">
        <f t="shared" si="30"/>
        <v>0.18160274721133723</v>
      </c>
      <c r="AL21" s="8">
        <f t="shared" si="30"/>
        <v>0.73142724281378546</v>
      </c>
      <c r="AM21" s="8">
        <f t="shared" si="30"/>
        <v>1.1653203712365461</v>
      </c>
      <c r="AN21" s="8">
        <f t="shared" si="30"/>
        <v>0.36691261025281874</v>
      </c>
      <c r="AO21" s="8">
        <f t="shared" si="30"/>
        <v>0.59179940916735707</v>
      </c>
      <c r="AP21" s="8">
        <f t="shared" si="30"/>
        <v>0.35403915177433715</v>
      </c>
      <c r="AQ21" s="8">
        <f t="shared" si="30"/>
        <v>0</v>
      </c>
      <c r="AR21" s="8">
        <f t="shared" si="30"/>
        <v>1.9179081953054213</v>
      </c>
      <c r="AS21" s="8">
        <f t="shared" si="30"/>
        <v>0.43472098955400534</v>
      </c>
      <c r="AU21" s="5">
        <f t="shared" ref="AU21:BD21" si="31">Y36/Y$5</f>
        <v>8.2737077447908272E-2</v>
      </c>
      <c r="AV21" s="8">
        <f t="shared" si="31"/>
        <v>0.10651307754383955</v>
      </c>
      <c r="AW21" s="8">
        <f t="shared" si="31"/>
        <v>0.44711397767669664</v>
      </c>
      <c r="AX21" s="8">
        <f t="shared" si="31"/>
        <v>0.78084139731696078</v>
      </c>
      <c r="AY21" s="8">
        <f t="shared" si="31"/>
        <v>0.25700571144073042</v>
      </c>
      <c r="AZ21" s="8">
        <f t="shared" si="31"/>
        <v>0.34268070262043171</v>
      </c>
      <c r="BA21" s="8">
        <f t="shared" si="31"/>
        <v>0.2287973649645309</v>
      </c>
      <c r="BB21" s="8">
        <f t="shared" si="31"/>
        <v>0</v>
      </c>
      <c r="BC21" s="8">
        <f t="shared" si="31"/>
        <v>1.2003773409784915</v>
      </c>
      <c r="BD21" s="8">
        <f t="shared" si="31"/>
        <v>0.27489178564078803</v>
      </c>
    </row>
    <row r="22" spans="1:56" ht="14.4" x14ac:dyDescent="0.3">
      <c r="A22" s="21" t="s">
        <v>25</v>
      </c>
      <c r="B22" s="22">
        <v>9.0446217502917722E-4</v>
      </c>
      <c r="C22" s="22" t="s">
        <v>137</v>
      </c>
      <c r="D22" s="22">
        <v>1.7532661179062636E-3</v>
      </c>
      <c r="E22" s="22" t="s">
        <v>137</v>
      </c>
      <c r="F22" s="22" t="s">
        <v>137</v>
      </c>
      <c r="G22" s="22" t="s">
        <v>137</v>
      </c>
      <c r="H22" s="22" t="s">
        <v>137</v>
      </c>
      <c r="I22" s="22" t="s">
        <v>137</v>
      </c>
      <c r="J22" s="22">
        <v>4.026831222945438E-2</v>
      </c>
      <c r="K22" s="23">
        <v>1.5232052373612707E-3</v>
      </c>
      <c r="L22" s="22">
        <v>4.5223108751458861E-4</v>
      </c>
      <c r="M22" s="22" t="s">
        <v>137</v>
      </c>
      <c r="N22" s="22">
        <v>8.7772204411953316E-4</v>
      </c>
      <c r="O22" s="22" t="s">
        <v>137</v>
      </c>
      <c r="P22" s="22" t="s">
        <v>137</v>
      </c>
      <c r="Q22" s="22" t="s">
        <v>137</v>
      </c>
      <c r="R22" s="22" t="s">
        <v>137</v>
      </c>
      <c r="S22" s="22" t="s">
        <v>137</v>
      </c>
      <c r="T22" s="22" t="s">
        <v>137</v>
      </c>
      <c r="U22" s="23">
        <v>3.2172118926171011E-4</v>
      </c>
      <c r="X22" t="s">
        <v>54</v>
      </c>
      <c r="Y22">
        <v>2259</v>
      </c>
      <c r="Z22">
        <v>846</v>
      </c>
      <c r="AA22">
        <v>1137</v>
      </c>
      <c r="AB22">
        <v>0</v>
      </c>
      <c r="AC22">
        <v>3242</v>
      </c>
      <c r="AD22">
        <v>15</v>
      </c>
      <c r="AE22">
        <v>178</v>
      </c>
      <c r="AF22">
        <v>92</v>
      </c>
      <c r="AG22">
        <v>5691</v>
      </c>
      <c r="AH22">
        <v>13460</v>
      </c>
      <c r="AI22" s="4" t="s">
        <v>55</v>
      </c>
      <c r="AJ22" s="5">
        <f t="shared" ref="AJ22:AS22" si="32">Y39/Y$5</f>
        <v>8.9993336259935083E-4</v>
      </c>
      <c r="AK22" s="8">
        <f t="shared" si="32"/>
        <v>0</v>
      </c>
      <c r="AL22" s="8">
        <f t="shared" si="32"/>
        <v>1.7810925863250601E-3</v>
      </c>
      <c r="AM22" s="8">
        <f t="shared" si="32"/>
        <v>0</v>
      </c>
      <c r="AN22" s="8">
        <f t="shared" si="32"/>
        <v>6.7069325859914604E-5</v>
      </c>
      <c r="AO22" s="8">
        <f t="shared" si="32"/>
        <v>0</v>
      </c>
      <c r="AP22" s="8">
        <f t="shared" si="32"/>
        <v>0</v>
      </c>
      <c r="AQ22" s="8">
        <f t="shared" si="32"/>
        <v>0</v>
      </c>
      <c r="AR22" s="8">
        <f t="shared" si="32"/>
        <v>0</v>
      </c>
      <c r="AS22" s="8">
        <f t="shared" si="32"/>
        <v>6.5374920263001424E-4</v>
      </c>
      <c r="AU22" s="5">
        <f t="shared" ref="AU22:BD22" si="33">Y38/Y$5</f>
        <v>4.4996668129967542E-4</v>
      </c>
      <c r="AV22" s="8">
        <f t="shared" si="33"/>
        <v>0</v>
      </c>
      <c r="AW22" s="8">
        <f t="shared" si="33"/>
        <v>8.9165256184968846E-4</v>
      </c>
      <c r="AX22" s="8">
        <f t="shared" si="33"/>
        <v>0</v>
      </c>
      <c r="AY22" s="8">
        <f t="shared" si="33"/>
        <v>3.5507290161131265E-5</v>
      </c>
      <c r="AZ22" s="8">
        <f t="shared" si="33"/>
        <v>0</v>
      </c>
      <c r="BA22" s="8">
        <f t="shared" si="33"/>
        <v>0</v>
      </c>
      <c r="BB22" s="8">
        <f t="shared" si="33"/>
        <v>0</v>
      </c>
      <c r="BC22" s="8">
        <f t="shared" si="33"/>
        <v>0</v>
      </c>
      <c r="BD22" s="8">
        <f t="shared" si="33"/>
        <v>3.2664776259098559E-4</v>
      </c>
    </row>
    <row r="23" spans="1:56" ht="14.4" x14ac:dyDescent="0.3">
      <c r="A23" s="21" t="s">
        <v>130</v>
      </c>
      <c r="B23" s="22">
        <v>4.6493453683376866E-2</v>
      </c>
      <c r="C23" s="22" t="s">
        <v>137</v>
      </c>
      <c r="D23" s="22" t="s">
        <v>137</v>
      </c>
      <c r="E23" s="22" t="s">
        <v>137</v>
      </c>
      <c r="F23" s="22" t="s">
        <v>137</v>
      </c>
      <c r="G23" s="22" t="s">
        <v>137</v>
      </c>
      <c r="H23" s="22" t="s">
        <v>137</v>
      </c>
      <c r="I23" s="22" t="s">
        <v>137</v>
      </c>
      <c r="J23" s="22" t="s">
        <v>137</v>
      </c>
      <c r="K23" s="23">
        <v>1.4354548792789334E-2</v>
      </c>
      <c r="L23" s="22">
        <v>2.8282737107506232E-2</v>
      </c>
      <c r="M23" s="22" t="s">
        <v>137</v>
      </c>
      <c r="N23" s="22" t="s">
        <v>137</v>
      </c>
      <c r="O23" s="22" t="s">
        <v>137</v>
      </c>
      <c r="P23" s="22" t="s">
        <v>137</v>
      </c>
      <c r="Q23" s="22" t="s">
        <v>137</v>
      </c>
      <c r="R23" s="22" t="s">
        <v>137</v>
      </c>
      <c r="S23" s="22" t="s">
        <v>137</v>
      </c>
      <c r="T23" s="22" t="s">
        <v>137</v>
      </c>
      <c r="U23" s="23">
        <v>8.7321095259586343E-3</v>
      </c>
      <c r="X23" t="s">
        <v>56</v>
      </c>
      <c r="Y23">
        <v>3216</v>
      </c>
      <c r="Z23">
        <v>1825</v>
      </c>
      <c r="AA23">
        <v>3709</v>
      </c>
      <c r="AB23">
        <v>0</v>
      </c>
      <c r="AC23">
        <v>6484</v>
      </c>
      <c r="AD23">
        <v>301</v>
      </c>
      <c r="AE23">
        <v>1542</v>
      </c>
      <c r="AF23">
        <v>528</v>
      </c>
      <c r="AG23">
        <v>12202</v>
      </c>
      <c r="AH23">
        <v>29807</v>
      </c>
      <c r="AI23" s="4" t="s">
        <v>57</v>
      </c>
      <c r="AJ23" s="5">
        <f t="shared" ref="AJ23:AS23" si="34">Y41/Y$5</f>
        <v>4.3855005093919174E-2</v>
      </c>
      <c r="AK23" s="8">
        <f t="shared" si="34"/>
        <v>0</v>
      </c>
      <c r="AL23" s="8">
        <f t="shared" si="34"/>
        <v>0</v>
      </c>
      <c r="AM23" s="8">
        <f t="shared" si="34"/>
        <v>0</v>
      </c>
      <c r="AN23" s="8">
        <f t="shared" si="34"/>
        <v>0</v>
      </c>
      <c r="AO23" s="8">
        <f t="shared" si="34"/>
        <v>0</v>
      </c>
      <c r="AP23" s="8">
        <f t="shared" si="34"/>
        <v>0</v>
      </c>
      <c r="AQ23" s="8">
        <f t="shared" si="34"/>
        <v>0</v>
      </c>
      <c r="AR23" s="8">
        <f t="shared" si="34"/>
        <v>0</v>
      </c>
      <c r="AS23" s="8">
        <f t="shared" si="34"/>
        <v>1.3662950025264058E-2</v>
      </c>
      <c r="AU23" s="5">
        <f t="shared" ref="AU23:BD23" si="35">Y40/Y$5</f>
        <v>2.6834906158545044E-2</v>
      </c>
      <c r="AV23" s="8">
        <f t="shared" si="35"/>
        <v>0</v>
      </c>
      <c r="AW23" s="8">
        <f t="shared" si="35"/>
        <v>0</v>
      </c>
      <c r="AX23" s="8">
        <f t="shared" si="35"/>
        <v>0</v>
      </c>
      <c r="AY23" s="8">
        <f t="shared" si="35"/>
        <v>0</v>
      </c>
      <c r="AZ23" s="8">
        <f t="shared" si="35"/>
        <v>0</v>
      </c>
      <c r="BA23" s="8">
        <f t="shared" si="35"/>
        <v>0</v>
      </c>
      <c r="BB23" s="8">
        <f t="shared" si="35"/>
        <v>0</v>
      </c>
      <c r="BC23" s="8">
        <f t="shared" si="35"/>
        <v>0</v>
      </c>
      <c r="BD23" s="8">
        <f t="shared" si="35"/>
        <v>8.3603680125370582E-3</v>
      </c>
    </row>
    <row r="24" spans="1:56" ht="14.4" x14ac:dyDescent="0.3">
      <c r="A24" s="21" t="s">
        <v>131</v>
      </c>
      <c r="B24" s="22">
        <v>3.0905384708885333E-2</v>
      </c>
      <c r="C24" s="22">
        <v>4.0169018014246209E-3</v>
      </c>
      <c r="D24" s="22">
        <v>2.2846908791101495E-3</v>
      </c>
      <c r="E24" s="22" t="s">
        <v>137</v>
      </c>
      <c r="F24" s="22" t="s">
        <v>137</v>
      </c>
      <c r="G24" s="22" t="s">
        <v>137</v>
      </c>
      <c r="H24" s="22" t="s">
        <v>137</v>
      </c>
      <c r="I24" s="22" t="s">
        <v>137</v>
      </c>
      <c r="J24" s="22">
        <v>6.9622010055853362E-2</v>
      </c>
      <c r="K24" s="23">
        <v>1.2273301885851923E-2</v>
      </c>
      <c r="L24" s="22">
        <v>2.0010859739763659E-2</v>
      </c>
      <c r="M24" s="22">
        <v>3.5132460131697819E-3</v>
      </c>
      <c r="N24" s="22">
        <v>1.1434344247214761E-3</v>
      </c>
      <c r="O24" s="22" t="s">
        <v>137</v>
      </c>
      <c r="P24" s="22" t="s">
        <v>137</v>
      </c>
      <c r="Q24" s="22" t="s">
        <v>137</v>
      </c>
      <c r="R24" s="22" t="s">
        <v>137</v>
      </c>
      <c r="S24" s="22" t="s">
        <v>137</v>
      </c>
      <c r="T24" s="22">
        <v>6.0919258798871695E-2</v>
      </c>
      <c r="U24" s="23">
        <v>8.3900548345666199E-3</v>
      </c>
      <c r="X24" t="s">
        <v>58</v>
      </c>
      <c r="Y24">
        <v>0</v>
      </c>
      <c r="Z24">
        <v>921</v>
      </c>
      <c r="AA24">
        <v>3439</v>
      </c>
      <c r="AB24">
        <v>191</v>
      </c>
      <c r="AC24">
        <v>0</v>
      </c>
      <c r="AD24">
        <v>0</v>
      </c>
      <c r="AE24">
        <v>1964</v>
      </c>
      <c r="AF24">
        <v>0</v>
      </c>
      <c r="AG24">
        <v>0</v>
      </c>
      <c r="AH24">
        <v>6515</v>
      </c>
      <c r="AI24" s="4" t="s">
        <v>59</v>
      </c>
      <c r="AJ24" s="5">
        <f t="shared" ref="AJ24:AS24" si="36">Y43/Y$5</f>
        <v>3.8962163510854741E-2</v>
      </c>
      <c r="AK24" s="8">
        <f t="shared" si="36"/>
        <v>4.0428502779383405E-3</v>
      </c>
      <c r="AL24" s="8">
        <f t="shared" si="36"/>
        <v>2.3209517056583702E-3</v>
      </c>
      <c r="AM24" s="8">
        <f t="shared" si="36"/>
        <v>0</v>
      </c>
      <c r="AN24" s="8">
        <f t="shared" si="36"/>
        <v>0</v>
      </c>
      <c r="AO24" s="8">
        <f t="shared" si="36"/>
        <v>0</v>
      </c>
      <c r="AP24" s="8">
        <f t="shared" si="36"/>
        <v>0</v>
      </c>
      <c r="AQ24" s="8">
        <f t="shared" si="36"/>
        <v>0</v>
      </c>
      <c r="AR24" s="8">
        <f t="shared" si="36"/>
        <v>0</v>
      </c>
      <c r="AS24" s="8">
        <f t="shared" si="36"/>
        <v>1.3352634650802622E-2</v>
      </c>
      <c r="AU24" s="5">
        <f t="shared" ref="AU24:BD24" si="37">Y42/Y$5</f>
        <v>2.7094110266219291E-2</v>
      </c>
      <c r="AV24" s="8">
        <f t="shared" si="37"/>
        <v>3.5359409622042152E-3</v>
      </c>
      <c r="AW24" s="8">
        <f t="shared" si="37"/>
        <v>1.1615821215163434E-3</v>
      </c>
      <c r="AX24" s="8">
        <f t="shared" si="37"/>
        <v>0</v>
      </c>
      <c r="AY24" s="8">
        <f t="shared" si="37"/>
        <v>0</v>
      </c>
      <c r="AZ24" s="8">
        <f t="shared" si="37"/>
        <v>0</v>
      </c>
      <c r="BA24" s="8">
        <f t="shared" si="37"/>
        <v>0</v>
      </c>
      <c r="BB24" s="8">
        <f t="shared" si="37"/>
        <v>0</v>
      </c>
      <c r="BC24" s="8">
        <f t="shared" si="37"/>
        <v>0</v>
      </c>
      <c r="BD24" s="8">
        <f t="shared" si="37"/>
        <v>9.3248862670765528E-3</v>
      </c>
    </row>
    <row r="25" spans="1:56" ht="14.4" x14ac:dyDescent="0.3">
      <c r="A25" s="21" t="s">
        <v>26</v>
      </c>
      <c r="B25" s="22">
        <v>1.4840204619410771E-3</v>
      </c>
      <c r="C25" s="22" t="s">
        <v>137</v>
      </c>
      <c r="D25" s="22" t="s">
        <v>137</v>
      </c>
      <c r="E25" s="22" t="s">
        <v>137</v>
      </c>
      <c r="F25" s="22" t="s">
        <v>137</v>
      </c>
      <c r="G25" s="22" t="s">
        <v>137</v>
      </c>
      <c r="H25" s="22" t="s">
        <v>137</v>
      </c>
      <c r="I25" s="22" t="s">
        <v>137</v>
      </c>
      <c r="J25" s="22" t="s">
        <v>137</v>
      </c>
      <c r="K25" s="23">
        <v>4.581815813361995E-4</v>
      </c>
      <c r="L25" s="22">
        <v>1.2118036908157909E-3</v>
      </c>
      <c r="M25" s="22" t="s">
        <v>137</v>
      </c>
      <c r="N25" s="22" t="s">
        <v>137</v>
      </c>
      <c r="O25" s="22" t="s">
        <v>137</v>
      </c>
      <c r="P25" s="22" t="s">
        <v>137</v>
      </c>
      <c r="Q25" s="22" t="s">
        <v>137</v>
      </c>
      <c r="R25" s="22" t="s">
        <v>137</v>
      </c>
      <c r="S25" s="22" t="s">
        <v>137</v>
      </c>
      <c r="T25" s="22" t="s">
        <v>137</v>
      </c>
      <c r="U25" s="23">
        <v>3.7413643919760668E-4</v>
      </c>
      <c r="X25" t="s">
        <v>60</v>
      </c>
      <c r="Y25">
        <v>0</v>
      </c>
      <c r="Z25">
        <v>1052</v>
      </c>
      <c r="AA25">
        <v>6119</v>
      </c>
      <c r="AB25">
        <v>382</v>
      </c>
      <c r="AC25">
        <v>0</v>
      </c>
      <c r="AD25">
        <v>0</v>
      </c>
      <c r="AE25">
        <v>3928</v>
      </c>
      <c r="AF25">
        <v>0</v>
      </c>
      <c r="AG25">
        <v>91</v>
      </c>
      <c r="AH25">
        <v>11572</v>
      </c>
      <c r="AI25" s="4" t="s">
        <v>61</v>
      </c>
      <c r="AJ25" s="5">
        <f t="shared" ref="AJ25:AS25" si="38">Y45/Y$5</f>
        <v>3.9506783377541077E-3</v>
      </c>
      <c r="AK25" s="8">
        <f t="shared" si="38"/>
        <v>0</v>
      </c>
      <c r="AL25" s="8">
        <f t="shared" si="38"/>
        <v>0</v>
      </c>
      <c r="AM25" s="8">
        <f t="shared" si="38"/>
        <v>0</v>
      </c>
      <c r="AN25" s="8">
        <f t="shared" si="38"/>
        <v>0</v>
      </c>
      <c r="AO25" s="8">
        <f t="shared" si="38"/>
        <v>0</v>
      </c>
      <c r="AP25" s="8">
        <f t="shared" si="38"/>
        <v>0</v>
      </c>
      <c r="AQ25" s="8">
        <f t="shared" si="38"/>
        <v>0</v>
      </c>
      <c r="AR25" s="8">
        <f t="shared" si="38"/>
        <v>0</v>
      </c>
      <c r="AS25" s="8">
        <f t="shared" si="38"/>
        <v>1.2308269165407554E-3</v>
      </c>
      <c r="AU25" s="5">
        <f t="shared" ref="AU25:BD25" si="39">Y44/Y$5</f>
        <v>3.3725658054694118E-3</v>
      </c>
      <c r="AV25" s="8">
        <f t="shared" si="39"/>
        <v>0</v>
      </c>
      <c r="AW25" s="8">
        <f t="shared" si="39"/>
        <v>0</v>
      </c>
      <c r="AX25" s="8">
        <f t="shared" si="39"/>
        <v>0</v>
      </c>
      <c r="AY25" s="8">
        <f t="shared" si="39"/>
        <v>0</v>
      </c>
      <c r="AZ25" s="8">
        <f t="shared" si="39"/>
        <v>0</v>
      </c>
      <c r="BA25" s="8">
        <f t="shared" si="39"/>
        <v>0</v>
      </c>
      <c r="BB25" s="8">
        <f t="shared" si="39"/>
        <v>0</v>
      </c>
      <c r="BC25" s="8">
        <f t="shared" si="39"/>
        <v>0</v>
      </c>
      <c r="BD25" s="8">
        <f t="shared" si="39"/>
        <v>1.0507169696676703E-3</v>
      </c>
    </row>
    <row r="26" spans="1:56" ht="15" customHeight="1" x14ac:dyDescent="0.3">
      <c r="A26" s="21" t="s">
        <v>132</v>
      </c>
      <c r="B26" s="22" t="s">
        <v>137</v>
      </c>
      <c r="C26" s="22" t="s">
        <v>137</v>
      </c>
      <c r="D26" s="22" t="s">
        <v>137</v>
      </c>
      <c r="E26" s="22" t="s">
        <v>137</v>
      </c>
      <c r="F26" s="22" t="s">
        <v>137</v>
      </c>
      <c r="G26" s="22" t="s">
        <v>137</v>
      </c>
      <c r="H26" s="22" t="s">
        <v>137</v>
      </c>
      <c r="I26" s="22" t="s">
        <v>137</v>
      </c>
      <c r="J26" s="22" t="s">
        <v>137</v>
      </c>
      <c r="K26" s="23" t="s">
        <v>137</v>
      </c>
      <c r="L26" s="22" t="s">
        <v>137</v>
      </c>
      <c r="M26" s="22" t="s">
        <v>137</v>
      </c>
      <c r="N26" s="22" t="s">
        <v>137</v>
      </c>
      <c r="O26" s="22" t="s">
        <v>137</v>
      </c>
      <c r="P26" s="22" t="s">
        <v>137</v>
      </c>
      <c r="Q26" s="22" t="s">
        <v>137</v>
      </c>
      <c r="R26" s="22" t="s">
        <v>137</v>
      </c>
      <c r="S26" s="22" t="s">
        <v>137</v>
      </c>
      <c r="T26" s="22" t="s">
        <v>137</v>
      </c>
      <c r="U26" s="23" t="s">
        <v>137</v>
      </c>
      <c r="X26" t="s">
        <v>62</v>
      </c>
      <c r="Y26">
        <v>1261</v>
      </c>
      <c r="Z26">
        <v>19960</v>
      </c>
      <c r="AA26">
        <v>8622</v>
      </c>
      <c r="AB26">
        <v>3083</v>
      </c>
      <c r="AC26">
        <v>8049</v>
      </c>
      <c r="AD26">
        <v>15272</v>
      </c>
      <c r="AE26">
        <v>13669</v>
      </c>
      <c r="AF26">
        <v>3370</v>
      </c>
      <c r="AG26">
        <v>48433</v>
      </c>
      <c r="AH26">
        <v>121719</v>
      </c>
      <c r="AI26" s="4" t="s">
        <v>63</v>
      </c>
      <c r="AJ26" s="5">
        <f t="shared" ref="AJ26:AS26" si="40">Y47/Y$5</f>
        <v>0</v>
      </c>
      <c r="AK26" s="8">
        <f t="shared" si="40"/>
        <v>0</v>
      </c>
      <c r="AL26" s="8">
        <f t="shared" si="40"/>
        <v>0</v>
      </c>
      <c r="AM26" s="8">
        <f t="shared" si="40"/>
        <v>0</v>
      </c>
      <c r="AN26" s="8">
        <f t="shared" si="40"/>
        <v>0</v>
      </c>
      <c r="AO26" s="8">
        <f t="shared" si="40"/>
        <v>0</v>
      </c>
      <c r="AP26" s="8">
        <f t="shared" si="40"/>
        <v>0</v>
      </c>
      <c r="AQ26" s="8">
        <f t="shared" si="40"/>
        <v>0</v>
      </c>
      <c r="AR26" s="8">
        <f t="shared" si="40"/>
        <v>0</v>
      </c>
      <c r="AS26" s="8">
        <f t="shared" si="40"/>
        <v>0</v>
      </c>
      <c r="AU26" s="5">
        <f t="shared" ref="AU26:BD26" si="41">Y46/Y$5</f>
        <v>0</v>
      </c>
      <c r="AV26" s="8">
        <f t="shared" si="41"/>
        <v>0</v>
      </c>
      <c r="AW26" s="8">
        <f t="shared" si="41"/>
        <v>0</v>
      </c>
      <c r="AX26" s="8">
        <f t="shared" si="41"/>
        <v>0</v>
      </c>
      <c r="AY26" s="8">
        <f t="shared" si="41"/>
        <v>0</v>
      </c>
      <c r="AZ26" s="8">
        <f t="shared" si="41"/>
        <v>0</v>
      </c>
      <c r="BA26" s="8">
        <f t="shared" si="41"/>
        <v>0</v>
      </c>
      <c r="BB26" s="8">
        <f t="shared" si="41"/>
        <v>0</v>
      </c>
      <c r="BC26" s="8">
        <f t="shared" si="41"/>
        <v>0</v>
      </c>
      <c r="BD26" s="8">
        <f t="shared" si="41"/>
        <v>0</v>
      </c>
    </row>
    <row r="27" spans="1:56" ht="14.4" x14ac:dyDescent="0.3">
      <c r="A27" s="21" t="s">
        <v>133</v>
      </c>
      <c r="B27" s="22" t="s">
        <v>137</v>
      </c>
      <c r="C27" s="22" t="s">
        <v>137</v>
      </c>
      <c r="D27" s="22" t="s">
        <v>137</v>
      </c>
      <c r="E27" s="22" t="s">
        <v>137</v>
      </c>
      <c r="F27" s="22" t="s">
        <v>137</v>
      </c>
      <c r="G27" s="22" t="s">
        <v>137</v>
      </c>
      <c r="H27" s="22" t="s">
        <v>137</v>
      </c>
      <c r="I27" s="22" t="s">
        <v>137</v>
      </c>
      <c r="J27" s="22" t="s">
        <v>137</v>
      </c>
      <c r="K27" s="23" t="s">
        <v>137</v>
      </c>
      <c r="L27" s="22" t="s">
        <v>137</v>
      </c>
      <c r="M27" s="22" t="s">
        <v>137</v>
      </c>
      <c r="N27" s="22" t="s">
        <v>137</v>
      </c>
      <c r="O27" s="22" t="s">
        <v>137</v>
      </c>
      <c r="P27" s="22" t="s">
        <v>137</v>
      </c>
      <c r="Q27" s="22" t="s">
        <v>137</v>
      </c>
      <c r="R27" s="22" t="s">
        <v>137</v>
      </c>
      <c r="S27" s="22" t="s">
        <v>137</v>
      </c>
      <c r="T27" s="22" t="s">
        <v>137</v>
      </c>
      <c r="U27" s="23" t="s">
        <v>137</v>
      </c>
      <c r="X27" t="s">
        <v>64</v>
      </c>
      <c r="Y27">
        <v>1925</v>
      </c>
      <c r="Z27">
        <v>32163</v>
      </c>
      <c r="AA27">
        <v>16087</v>
      </c>
      <c r="AB27">
        <v>6165</v>
      </c>
      <c r="AC27">
        <v>16613</v>
      </c>
      <c r="AD27">
        <v>19494</v>
      </c>
      <c r="AE27">
        <v>25283</v>
      </c>
      <c r="AF27">
        <v>7202</v>
      </c>
      <c r="AG27">
        <v>69924</v>
      </c>
      <c r="AH27">
        <v>194856</v>
      </c>
      <c r="AI27" s="4" t="s">
        <v>65</v>
      </c>
      <c r="AJ27" s="5">
        <f t="shared" ref="AJ27:AS27" si="42">Y49/Y$5</f>
        <v>0</v>
      </c>
      <c r="AK27" s="8">
        <f t="shared" si="42"/>
        <v>0</v>
      </c>
      <c r="AL27" s="8">
        <f t="shared" si="42"/>
        <v>0</v>
      </c>
      <c r="AM27" s="8">
        <f t="shared" si="42"/>
        <v>0</v>
      </c>
      <c r="AN27" s="8">
        <f t="shared" si="42"/>
        <v>0</v>
      </c>
      <c r="AO27" s="8">
        <f t="shared" si="42"/>
        <v>0</v>
      </c>
      <c r="AP27" s="8">
        <f t="shared" si="42"/>
        <v>0</v>
      </c>
      <c r="AQ27" s="8">
        <f t="shared" si="42"/>
        <v>0</v>
      </c>
      <c r="AR27" s="8">
        <f t="shared" si="42"/>
        <v>0</v>
      </c>
      <c r="AS27" s="8">
        <f t="shared" si="42"/>
        <v>0</v>
      </c>
      <c r="AU27" s="5">
        <f t="shared" ref="AU27:BD27" si="43">Y48/Y$5</f>
        <v>0</v>
      </c>
      <c r="AV27" s="8">
        <f t="shared" si="43"/>
        <v>0</v>
      </c>
      <c r="AW27" s="8">
        <f t="shared" si="43"/>
        <v>0</v>
      </c>
      <c r="AX27" s="8">
        <f t="shared" si="43"/>
        <v>0</v>
      </c>
      <c r="AY27" s="8">
        <f t="shared" si="43"/>
        <v>0</v>
      </c>
      <c r="AZ27" s="8">
        <f t="shared" si="43"/>
        <v>0</v>
      </c>
      <c r="BA27" s="8">
        <f t="shared" si="43"/>
        <v>0</v>
      </c>
      <c r="BB27" s="8">
        <f t="shared" si="43"/>
        <v>0</v>
      </c>
      <c r="BC27" s="8">
        <f t="shared" si="43"/>
        <v>0</v>
      </c>
      <c r="BD27" s="8">
        <f t="shared" si="43"/>
        <v>0</v>
      </c>
    </row>
    <row r="28" spans="1:56" ht="14.4" x14ac:dyDescent="0.3">
      <c r="A28" s="17" t="s">
        <v>134</v>
      </c>
      <c r="B28" s="22" t="s">
        <v>137</v>
      </c>
      <c r="C28" s="22" t="s">
        <v>137</v>
      </c>
      <c r="D28" s="22" t="s">
        <v>137</v>
      </c>
      <c r="E28" s="22" t="s">
        <v>137</v>
      </c>
      <c r="F28" s="22" t="s">
        <v>137</v>
      </c>
      <c r="G28" s="22" t="s">
        <v>137</v>
      </c>
      <c r="H28" s="22" t="s">
        <v>137</v>
      </c>
      <c r="I28" s="22" t="s">
        <v>137</v>
      </c>
      <c r="J28" s="22" t="s">
        <v>137</v>
      </c>
      <c r="K28" s="23" t="s">
        <v>137</v>
      </c>
      <c r="L28" s="22" t="s">
        <v>137</v>
      </c>
      <c r="M28" s="22" t="s">
        <v>137</v>
      </c>
      <c r="N28" s="22" t="s">
        <v>137</v>
      </c>
      <c r="O28" s="22" t="s">
        <v>137</v>
      </c>
      <c r="P28" s="22" t="s">
        <v>137</v>
      </c>
      <c r="Q28" s="22" t="s">
        <v>137</v>
      </c>
      <c r="R28" s="22" t="s">
        <v>137</v>
      </c>
      <c r="S28" s="22" t="s">
        <v>137</v>
      </c>
      <c r="T28" s="22" t="s">
        <v>137</v>
      </c>
      <c r="U28" s="23" t="s">
        <v>137</v>
      </c>
      <c r="X28" t="s">
        <v>66</v>
      </c>
      <c r="Y28">
        <v>0</v>
      </c>
      <c r="Z28">
        <v>942</v>
      </c>
      <c r="AA28">
        <v>0</v>
      </c>
      <c r="AB28">
        <v>0</v>
      </c>
      <c r="AC28">
        <v>2669</v>
      </c>
      <c r="AD28">
        <v>281</v>
      </c>
      <c r="AE28">
        <v>0</v>
      </c>
      <c r="AF28">
        <v>2754</v>
      </c>
      <c r="AG28">
        <v>0</v>
      </c>
      <c r="AH28">
        <v>6646</v>
      </c>
      <c r="AI28" s="4" t="s">
        <v>67</v>
      </c>
      <c r="AJ28" s="5">
        <f t="shared" ref="AJ28:AS28" si="44">Y51/Y$5</f>
        <v>0</v>
      </c>
      <c r="AK28" s="8">
        <f t="shared" si="44"/>
        <v>0</v>
      </c>
      <c r="AL28" s="8">
        <f t="shared" si="44"/>
        <v>0</v>
      </c>
      <c r="AM28" s="8">
        <f t="shared" si="44"/>
        <v>0</v>
      </c>
      <c r="AN28" s="8">
        <f t="shared" si="44"/>
        <v>0</v>
      </c>
      <c r="AO28" s="8">
        <f t="shared" si="44"/>
        <v>0</v>
      </c>
      <c r="AP28" s="8">
        <f t="shared" si="44"/>
        <v>0</v>
      </c>
      <c r="AQ28" s="8">
        <f t="shared" si="44"/>
        <v>0</v>
      </c>
      <c r="AR28" s="8">
        <f t="shared" si="44"/>
        <v>0</v>
      </c>
      <c r="AS28" s="8">
        <f t="shared" si="44"/>
        <v>0</v>
      </c>
      <c r="AU28" s="5">
        <f t="shared" ref="AU28:BD28" si="45">Y50/Y$5</f>
        <v>0</v>
      </c>
      <c r="AV28" s="8">
        <f t="shared" si="45"/>
        <v>0</v>
      </c>
      <c r="AW28" s="8">
        <f t="shared" si="45"/>
        <v>0</v>
      </c>
      <c r="AX28" s="8">
        <f t="shared" si="45"/>
        <v>0</v>
      </c>
      <c r="AY28" s="8">
        <f t="shared" si="45"/>
        <v>0</v>
      </c>
      <c r="AZ28" s="8">
        <f t="shared" si="45"/>
        <v>0</v>
      </c>
      <c r="BA28" s="8">
        <f t="shared" si="45"/>
        <v>0</v>
      </c>
      <c r="BB28" s="8">
        <f t="shared" si="45"/>
        <v>0</v>
      </c>
      <c r="BC28" s="8">
        <f t="shared" si="45"/>
        <v>0</v>
      </c>
      <c r="BD28" s="8">
        <f t="shared" si="45"/>
        <v>0</v>
      </c>
    </row>
    <row r="29" spans="1:56" ht="14.4" x14ac:dyDescent="0.3">
      <c r="A29" s="27" t="s">
        <v>27</v>
      </c>
      <c r="B29" s="28" t="s">
        <v>137</v>
      </c>
      <c r="C29" s="28" t="s">
        <v>137</v>
      </c>
      <c r="D29" s="28" t="s">
        <v>137</v>
      </c>
      <c r="E29" s="28" t="s">
        <v>137</v>
      </c>
      <c r="F29" s="28" t="s">
        <v>137</v>
      </c>
      <c r="G29" s="28" t="s">
        <v>137</v>
      </c>
      <c r="H29" s="28" t="s">
        <v>137</v>
      </c>
      <c r="I29" s="28" t="s">
        <v>137</v>
      </c>
      <c r="J29" s="28" t="s">
        <v>137</v>
      </c>
      <c r="K29" s="29" t="s">
        <v>137</v>
      </c>
      <c r="L29" s="28" t="s">
        <v>137</v>
      </c>
      <c r="M29" s="28" t="s">
        <v>137</v>
      </c>
      <c r="N29" s="28" t="s">
        <v>137</v>
      </c>
      <c r="O29" s="28" t="s">
        <v>137</v>
      </c>
      <c r="P29" s="28" t="s">
        <v>137</v>
      </c>
      <c r="Q29" s="28" t="s">
        <v>137</v>
      </c>
      <c r="R29" s="28" t="s">
        <v>137</v>
      </c>
      <c r="S29" s="28" t="s">
        <v>137</v>
      </c>
      <c r="T29" s="28" t="s">
        <v>137</v>
      </c>
      <c r="U29" s="29" t="s">
        <v>137</v>
      </c>
      <c r="X29" t="s">
        <v>68</v>
      </c>
      <c r="Y29">
        <v>0</v>
      </c>
      <c r="Z29">
        <v>1883</v>
      </c>
      <c r="AA29">
        <v>0</v>
      </c>
      <c r="AB29">
        <v>0</v>
      </c>
      <c r="AC29">
        <v>5339</v>
      </c>
      <c r="AD29">
        <v>919</v>
      </c>
      <c r="AE29">
        <v>0</v>
      </c>
      <c r="AF29">
        <v>5508</v>
      </c>
      <c r="AG29">
        <v>0</v>
      </c>
      <c r="AH29">
        <v>13650</v>
      </c>
      <c r="AI29"/>
    </row>
    <row r="30" spans="1:56" ht="14.4" x14ac:dyDescent="0.3">
      <c r="A30" s="30" t="s">
        <v>0</v>
      </c>
      <c r="B30" s="32">
        <v>11.399078754402394</v>
      </c>
      <c r="C30" s="32">
        <v>13.04705752958715</v>
      </c>
      <c r="D30" s="32">
        <v>19.968071961143405</v>
      </c>
      <c r="E30" s="32">
        <v>19.843550399836968</v>
      </c>
      <c r="F30" s="32">
        <v>24.545430095530172</v>
      </c>
      <c r="G30" s="32">
        <v>30.781520135114405</v>
      </c>
      <c r="H30" s="32">
        <v>17.217533944227792</v>
      </c>
      <c r="I30" s="32">
        <v>17.297058570890709</v>
      </c>
      <c r="J30" s="32">
        <v>16.79399470473761</v>
      </c>
      <c r="K30" s="32">
        <v>17.068102096916803</v>
      </c>
      <c r="L30" s="32">
        <v>7.7237484096474232</v>
      </c>
      <c r="M30" s="32">
        <v>8.662124074300845</v>
      </c>
      <c r="N30" s="32">
        <v>13.917511384782902</v>
      </c>
      <c r="O30" s="32">
        <v>12.80603910698113</v>
      </c>
      <c r="P30" s="32">
        <v>17.380839014682142</v>
      </c>
      <c r="Q30" s="32">
        <v>21.49308456117646</v>
      </c>
      <c r="R30" s="32">
        <v>11.157682372278147</v>
      </c>
      <c r="S30" s="32">
        <v>11.807350365221083</v>
      </c>
      <c r="T30" s="32">
        <v>10.906924561089609</v>
      </c>
      <c r="U30" s="32">
        <v>11.667174194871228</v>
      </c>
      <c r="X30" t="s">
        <v>69</v>
      </c>
      <c r="Y30">
        <v>1339</v>
      </c>
      <c r="Z30">
        <v>4111</v>
      </c>
      <c r="AA30">
        <v>627</v>
      </c>
      <c r="AB30">
        <v>1472</v>
      </c>
      <c r="AC30">
        <v>1889</v>
      </c>
      <c r="AD30">
        <v>12400</v>
      </c>
      <c r="AE30">
        <v>209</v>
      </c>
      <c r="AF30">
        <v>0</v>
      </c>
      <c r="AG30">
        <v>2328</v>
      </c>
      <c r="AH30">
        <v>24374</v>
      </c>
      <c r="AI30"/>
    </row>
    <row r="31" spans="1:56" ht="15.6" x14ac:dyDescent="0.3">
      <c r="A31" s="16" t="s">
        <v>135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X31" t="s">
        <v>70</v>
      </c>
      <c r="Y31">
        <v>2132</v>
      </c>
      <c r="Z31">
        <v>7162</v>
      </c>
      <c r="AA31">
        <v>891</v>
      </c>
      <c r="AB31">
        <v>2943</v>
      </c>
      <c r="AC31">
        <v>3777</v>
      </c>
      <c r="AD31">
        <v>16334</v>
      </c>
      <c r="AE31">
        <v>418</v>
      </c>
      <c r="AF31">
        <v>0</v>
      </c>
      <c r="AG31">
        <v>4656</v>
      </c>
      <c r="AH31">
        <v>38313</v>
      </c>
      <c r="AI31"/>
    </row>
    <row r="32" spans="1:56" ht="14.4" x14ac:dyDescent="0.3">
      <c r="X32" t="s">
        <v>71</v>
      </c>
      <c r="Y32">
        <v>4488</v>
      </c>
      <c r="Z32">
        <v>746</v>
      </c>
      <c r="AA32">
        <v>19049</v>
      </c>
      <c r="AB32">
        <v>1619</v>
      </c>
      <c r="AC32">
        <v>4015</v>
      </c>
      <c r="AD32">
        <v>0</v>
      </c>
      <c r="AE32">
        <v>1052</v>
      </c>
      <c r="AF32">
        <v>0</v>
      </c>
      <c r="AG32">
        <v>24997</v>
      </c>
      <c r="AH32">
        <v>55966</v>
      </c>
      <c r="AI32"/>
    </row>
    <row r="33" spans="2:35" ht="14.4" x14ac:dyDescent="0.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2:35" ht="14.4" x14ac:dyDescent="0.3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 t="s">
        <v>72</v>
      </c>
      <c r="Y34">
        <v>1490</v>
      </c>
      <c r="Z34">
        <v>5090</v>
      </c>
      <c r="AA34">
        <v>110685</v>
      </c>
      <c r="AB34">
        <v>34650</v>
      </c>
      <c r="AC34">
        <v>132389</v>
      </c>
      <c r="AD34">
        <v>38572</v>
      </c>
      <c r="AE34">
        <v>15706</v>
      </c>
      <c r="AF34">
        <v>20924</v>
      </c>
      <c r="AG34">
        <v>31049</v>
      </c>
      <c r="AH34">
        <v>390556</v>
      </c>
      <c r="AI34"/>
    </row>
    <row r="35" spans="2:35" ht="14.4" x14ac:dyDescent="0.3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t="s">
        <v>73</v>
      </c>
      <c r="Y35">
        <v>3134</v>
      </c>
      <c r="Z35">
        <v>6429</v>
      </c>
      <c r="AA35">
        <v>152785</v>
      </c>
      <c r="AB35">
        <v>48452</v>
      </c>
      <c r="AC35">
        <v>191959</v>
      </c>
      <c r="AD35">
        <v>51345</v>
      </c>
      <c r="AE35">
        <v>23901</v>
      </c>
      <c r="AF35">
        <v>23914</v>
      </c>
      <c r="AG35">
        <v>65525</v>
      </c>
      <c r="AH35">
        <v>567442</v>
      </c>
      <c r="AI35"/>
    </row>
    <row r="36" spans="2:35" ht="14.4" x14ac:dyDescent="0.3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t="s">
        <v>74</v>
      </c>
      <c r="Y36">
        <v>56817</v>
      </c>
      <c r="Z36">
        <v>42865</v>
      </c>
      <c r="AA36">
        <v>202082</v>
      </c>
      <c r="AB36">
        <v>124123</v>
      </c>
      <c r="AC36">
        <v>65143</v>
      </c>
      <c r="AD36">
        <v>47200</v>
      </c>
      <c r="AE36">
        <v>13093</v>
      </c>
      <c r="AF36">
        <v>0</v>
      </c>
      <c r="AG36">
        <v>54596</v>
      </c>
      <c r="AH36">
        <v>605919</v>
      </c>
      <c r="AI36"/>
    </row>
    <row r="37" spans="2:35" ht="14.4" x14ac:dyDescent="0.3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t="s">
        <v>75</v>
      </c>
      <c r="Y37">
        <v>87303</v>
      </c>
      <c r="Z37">
        <v>73084</v>
      </c>
      <c r="AA37">
        <v>330583</v>
      </c>
      <c r="AB37">
        <v>185240</v>
      </c>
      <c r="AC37">
        <v>93001</v>
      </c>
      <c r="AD37">
        <v>81513</v>
      </c>
      <c r="AE37">
        <v>20260</v>
      </c>
      <c r="AF37">
        <v>0</v>
      </c>
      <c r="AG37">
        <v>87231</v>
      </c>
      <c r="AH37">
        <v>958216</v>
      </c>
      <c r="AI37"/>
    </row>
    <row r="38" spans="2:35" ht="14.4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t="s">
        <v>76</v>
      </c>
      <c r="Y38">
        <v>309</v>
      </c>
      <c r="Z38">
        <v>0</v>
      </c>
      <c r="AA38">
        <v>403</v>
      </c>
      <c r="AB38">
        <v>0</v>
      </c>
      <c r="AC38">
        <v>9</v>
      </c>
      <c r="AD38">
        <v>0</v>
      </c>
      <c r="AE38">
        <v>0</v>
      </c>
      <c r="AF38">
        <v>0</v>
      </c>
      <c r="AG38">
        <v>0</v>
      </c>
      <c r="AH38">
        <v>720</v>
      </c>
      <c r="AI38"/>
    </row>
    <row r="39" spans="2:35" ht="14.4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t="s">
        <v>77</v>
      </c>
      <c r="Y39">
        <v>618</v>
      </c>
      <c r="Z39">
        <v>0</v>
      </c>
      <c r="AA39">
        <v>805</v>
      </c>
      <c r="AB39">
        <v>0</v>
      </c>
      <c r="AC39">
        <v>17</v>
      </c>
      <c r="AD39">
        <v>0</v>
      </c>
      <c r="AE39">
        <v>0</v>
      </c>
      <c r="AF39">
        <v>0</v>
      </c>
      <c r="AG39">
        <v>0</v>
      </c>
      <c r="AH39">
        <v>1441</v>
      </c>
      <c r="AI39"/>
    </row>
    <row r="40" spans="2:35" ht="14.4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t="s">
        <v>78</v>
      </c>
      <c r="Y40">
        <v>18428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18428</v>
      </c>
      <c r="AI40"/>
    </row>
    <row r="41" spans="2:35" ht="14.4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 t="s">
        <v>79</v>
      </c>
      <c r="Y41">
        <v>30116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30116</v>
      </c>
      <c r="AI41"/>
    </row>
    <row r="42" spans="2:35" ht="14.4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t="s">
        <v>80</v>
      </c>
      <c r="Y42">
        <v>18606</v>
      </c>
      <c r="Z42">
        <v>1423</v>
      </c>
      <c r="AA42">
        <v>525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20554</v>
      </c>
      <c r="AI42"/>
    </row>
    <row r="43" spans="2:35" ht="14.4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t="s">
        <v>81</v>
      </c>
      <c r="Y43">
        <v>26756</v>
      </c>
      <c r="Z43">
        <v>1627</v>
      </c>
      <c r="AA43">
        <v>1049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29432</v>
      </c>
      <c r="AI43"/>
    </row>
    <row r="44" spans="2:35" ht="14.4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t="s">
        <v>82</v>
      </c>
      <c r="Y44">
        <v>2316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2316</v>
      </c>
      <c r="AI44"/>
    </row>
    <row r="45" spans="2:35" ht="14.4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t="s">
        <v>83</v>
      </c>
      <c r="Y45">
        <v>2713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2713</v>
      </c>
      <c r="AI45"/>
    </row>
    <row r="46" spans="2:35" ht="14.4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t="s">
        <v>84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/>
    </row>
    <row r="47" spans="2:35" ht="14.4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t="s">
        <v>85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/>
    </row>
    <row r="48" spans="2:35" ht="14.4" x14ac:dyDescent="0.3">
      <c r="X48" t="s">
        <v>86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/>
    </row>
    <row r="49" spans="24:46" ht="14.4" x14ac:dyDescent="0.3">
      <c r="X49" t="s">
        <v>87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/>
    </row>
    <row r="50" spans="24:46" ht="14.4" x14ac:dyDescent="0.3">
      <c r="X50" t="s">
        <v>88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/>
    </row>
    <row r="51" spans="24:46" ht="14.4" x14ac:dyDescent="0.3">
      <c r="X51" t="s">
        <v>89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/>
    </row>
    <row r="52" spans="24:46" ht="14.4" x14ac:dyDescent="0.3">
      <c r="X52" t="s">
        <v>90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 s="11"/>
      <c r="AJ52" s="7">
        <f t="shared" ref="AJ52:AS70" si="46">Y52/Y$5</f>
        <v>0</v>
      </c>
      <c r="AK52" s="12">
        <f t="shared" si="46"/>
        <v>0</v>
      </c>
      <c r="AL52" s="12">
        <f t="shared" si="46"/>
        <v>0</v>
      </c>
      <c r="AM52" s="12">
        <f t="shared" si="46"/>
        <v>0</v>
      </c>
      <c r="AN52" s="12">
        <f t="shared" si="46"/>
        <v>0</v>
      </c>
      <c r="AO52" s="12">
        <f t="shared" si="46"/>
        <v>0</v>
      </c>
      <c r="AP52" s="12">
        <f t="shared" si="46"/>
        <v>0</v>
      </c>
      <c r="AQ52" s="12">
        <f t="shared" si="46"/>
        <v>0</v>
      </c>
      <c r="AR52" s="12">
        <f t="shared" si="46"/>
        <v>0</v>
      </c>
      <c r="AS52" s="12">
        <f t="shared" si="46"/>
        <v>0</v>
      </c>
      <c r="AT52" s="34" t="s">
        <v>10</v>
      </c>
    </row>
    <row r="53" spans="24:46" ht="14.4" x14ac:dyDescent="0.3">
      <c r="X53" t="s">
        <v>91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 s="11"/>
      <c r="AJ53" s="7">
        <f t="shared" si="46"/>
        <v>0</v>
      </c>
      <c r="AK53" s="12">
        <f t="shared" si="46"/>
        <v>0</v>
      </c>
      <c r="AL53" s="12">
        <f t="shared" si="46"/>
        <v>0</v>
      </c>
      <c r="AM53" s="12">
        <f t="shared" si="46"/>
        <v>0</v>
      </c>
      <c r="AN53" s="12">
        <f t="shared" si="46"/>
        <v>0</v>
      </c>
      <c r="AO53" s="12">
        <f t="shared" si="46"/>
        <v>0</v>
      </c>
      <c r="AP53" s="12">
        <f t="shared" si="46"/>
        <v>0</v>
      </c>
      <c r="AQ53" s="12">
        <f t="shared" si="46"/>
        <v>0</v>
      </c>
      <c r="AR53" s="12">
        <f t="shared" si="46"/>
        <v>0</v>
      </c>
      <c r="AS53" s="12">
        <f t="shared" si="46"/>
        <v>0</v>
      </c>
      <c r="AT53" s="34"/>
    </row>
    <row r="54" spans="24:46" ht="14.4" x14ac:dyDescent="0.3">
      <c r="X54" t="s">
        <v>92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 s="11"/>
      <c r="AJ54" s="7">
        <f t="shared" si="46"/>
        <v>0</v>
      </c>
      <c r="AK54" s="12">
        <f t="shared" si="46"/>
        <v>0</v>
      </c>
      <c r="AL54" s="12">
        <f t="shared" si="46"/>
        <v>0</v>
      </c>
      <c r="AM54" s="12">
        <f t="shared" si="46"/>
        <v>0</v>
      </c>
      <c r="AN54" s="12">
        <f t="shared" si="46"/>
        <v>0</v>
      </c>
      <c r="AO54" s="12">
        <f t="shared" si="46"/>
        <v>0</v>
      </c>
      <c r="AP54" s="12">
        <f t="shared" si="46"/>
        <v>0</v>
      </c>
      <c r="AQ54" s="12">
        <f t="shared" si="46"/>
        <v>0</v>
      </c>
      <c r="AR54" s="12">
        <f t="shared" si="46"/>
        <v>0</v>
      </c>
      <c r="AS54" s="12">
        <f t="shared" si="46"/>
        <v>0</v>
      </c>
      <c r="AT54" s="34"/>
    </row>
    <row r="55" spans="24:46" ht="14.4" x14ac:dyDescent="0.3">
      <c r="X55" t="s">
        <v>93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 s="11"/>
      <c r="AJ55" s="7">
        <f t="shared" si="46"/>
        <v>0</v>
      </c>
      <c r="AK55" s="12">
        <f t="shared" si="46"/>
        <v>0</v>
      </c>
      <c r="AL55" s="12">
        <f t="shared" si="46"/>
        <v>0</v>
      </c>
      <c r="AM55" s="12">
        <f t="shared" si="46"/>
        <v>0</v>
      </c>
      <c r="AN55" s="12">
        <f t="shared" si="46"/>
        <v>0</v>
      </c>
      <c r="AO55" s="12">
        <f t="shared" si="46"/>
        <v>0</v>
      </c>
      <c r="AP55" s="12">
        <f t="shared" si="46"/>
        <v>0</v>
      </c>
      <c r="AQ55" s="12">
        <f t="shared" si="46"/>
        <v>0</v>
      </c>
      <c r="AR55" s="12">
        <f t="shared" si="46"/>
        <v>0</v>
      </c>
      <c r="AS55" s="12">
        <f t="shared" si="46"/>
        <v>0</v>
      </c>
      <c r="AT55" s="34"/>
    </row>
    <row r="56" spans="24:46" ht="14.4" x14ac:dyDescent="0.3">
      <c r="X56" t="s">
        <v>94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 s="11"/>
      <c r="AJ56" s="7">
        <f t="shared" si="46"/>
        <v>0</v>
      </c>
      <c r="AK56" s="12">
        <f t="shared" si="46"/>
        <v>0</v>
      </c>
      <c r="AL56" s="12">
        <f t="shared" si="46"/>
        <v>0</v>
      </c>
      <c r="AM56" s="12">
        <f t="shared" si="46"/>
        <v>0</v>
      </c>
      <c r="AN56" s="12">
        <f t="shared" si="46"/>
        <v>0</v>
      </c>
      <c r="AO56" s="12">
        <f t="shared" si="46"/>
        <v>0</v>
      </c>
      <c r="AP56" s="12">
        <f t="shared" si="46"/>
        <v>0</v>
      </c>
      <c r="AQ56" s="12">
        <f t="shared" si="46"/>
        <v>0</v>
      </c>
      <c r="AR56" s="12">
        <f t="shared" si="46"/>
        <v>0</v>
      </c>
      <c r="AS56" s="12">
        <f t="shared" si="46"/>
        <v>0</v>
      </c>
      <c r="AT56" s="34"/>
    </row>
    <row r="57" spans="24:46" ht="14.4" x14ac:dyDescent="0.3">
      <c r="X57" t="s">
        <v>95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 s="11"/>
      <c r="AJ57" s="7">
        <f t="shared" si="46"/>
        <v>0</v>
      </c>
      <c r="AK57" s="12">
        <f t="shared" si="46"/>
        <v>0</v>
      </c>
      <c r="AL57" s="12">
        <f t="shared" si="46"/>
        <v>0</v>
      </c>
      <c r="AM57" s="12">
        <f t="shared" si="46"/>
        <v>0</v>
      </c>
      <c r="AN57" s="12">
        <f t="shared" si="46"/>
        <v>0</v>
      </c>
      <c r="AO57" s="12">
        <f t="shared" si="46"/>
        <v>0</v>
      </c>
      <c r="AP57" s="12">
        <f t="shared" si="46"/>
        <v>0</v>
      </c>
      <c r="AQ57" s="12">
        <f t="shared" si="46"/>
        <v>0</v>
      </c>
      <c r="AR57" s="12">
        <f t="shared" si="46"/>
        <v>0</v>
      </c>
      <c r="AS57" s="12">
        <f t="shared" si="46"/>
        <v>0</v>
      </c>
      <c r="AT57" s="34"/>
    </row>
    <row r="58" spans="24:46" ht="14.4" x14ac:dyDescent="0.3">
      <c r="X58" t="s">
        <v>96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 s="11"/>
      <c r="AJ58" s="7">
        <f t="shared" si="46"/>
        <v>0</v>
      </c>
      <c r="AK58" s="12">
        <f t="shared" si="46"/>
        <v>0</v>
      </c>
      <c r="AL58" s="12">
        <f t="shared" si="46"/>
        <v>0</v>
      </c>
      <c r="AM58" s="12">
        <f t="shared" si="46"/>
        <v>0</v>
      </c>
      <c r="AN58" s="12">
        <f t="shared" si="46"/>
        <v>0</v>
      </c>
      <c r="AO58" s="12">
        <f t="shared" si="46"/>
        <v>0</v>
      </c>
      <c r="AP58" s="12">
        <f t="shared" si="46"/>
        <v>0</v>
      </c>
      <c r="AQ58" s="12">
        <f t="shared" si="46"/>
        <v>0</v>
      </c>
      <c r="AR58" s="12">
        <f t="shared" si="46"/>
        <v>0</v>
      </c>
      <c r="AS58" s="12">
        <f t="shared" si="46"/>
        <v>0</v>
      </c>
      <c r="AT58" s="34"/>
    </row>
    <row r="59" spans="24:46" ht="14.4" x14ac:dyDescent="0.3">
      <c r="X59" t="s">
        <v>97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 s="11"/>
      <c r="AJ59" s="7">
        <f t="shared" si="46"/>
        <v>0</v>
      </c>
      <c r="AK59" s="12">
        <f t="shared" si="46"/>
        <v>0</v>
      </c>
      <c r="AL59" s="12">
        <f t="shared" si="46"/>
        <v>0</v>
      </c>
      <c r="AM59" s="12">
        <f t="shared" si="46"/>
        <v>0</v>
      </c>
      <c r="AN59" s="12">
        <f t="shared" si="46"/>
        <v>0</v>
      </c>
      <c r="AO59" s="12">
        <f t="shared" si="46"/>
        <v>0</v>
      </c>
      <c r="AP59" s="12">
        <f t="shared" si="46"/>
        <v>0</v>
      </c>
      <c r="AQ59" s="12">
        <f t="shared" si="46"/>
        <v>0</v>
      </c>
      <c r="AR59" s="12">
        <f t="shared" si="46"/>
        <v>0</v>
      </c>
      <c r="AS59" s="12">
        <f t="shared" si="46"/>
        <v>0</v>
      </c>
      <c r="AT59" s="34"/>
    </row>
    <row r="60" spans="24:46" ht="14.4" x14ac:dyDescent="0.3">
      <c r="X60" t="s">
        <v>98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 s="11"/>
      <c r="AJ60" s="7">
        <f t="shared" si="46"/>
        <v>0</v>
      </c>
      <c r="AK60" s="12">
        <f t="shared" si="46"/>
        <v>0</v>
      </c>
      <c r="AL60" s="12">
        <f t="shared" si="46"/>
        <v>0</v>
      </c>
      <c r="AM60" s="12">
        <f t="shared" si="46"/>
        <v>0</v>
      </c>
      <c r="AN60" s="12">
        <f t="shared" si="46"/>
        <v>0</v>
      </c>
      <c r="AO60" s="12">
        <f t="shared" si="46"/>
        <v>0</v>
      </c>
      <c r="AP60" s="12">
        <f t="shared" si="46"/>
        <v>0</v>
      </c>
      <c r="AQ60" s="12">
        <f t="shared" si="46"/>
        <v>0</v>
      </c>
      <c r="AR60" s="12">
        <f t="shared" si="46"/>
        <v>0</v>
      </c>
      <c r="AS60" s="12">
        <f t="shared" si="46"/>
        <v>0</v>
      </c>
      <c r="AT60" s="34"/>
    </row>
    <row r="61" spans="24:46" ht="14.4" x14ac:dyDescent="0.3">
      <c r="X61" t="s">
        <v>99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 s="11"/>
      <c r="AJ61" s="7">
        <f t="shared" si="46"/>
        <v>0</v>
      </c>
      <c r="AK61" s="12">
        <f t="shared" si="46"/>
        <v>0</v>
      </c>
      <c r="AL61" s="12">
        <f t="shared" si="46"/>
        <v>0</v>
      </c>
      <c r="AM61" s="12">
        <f t="shared" si="46"/>
        <v>0</v>
      </c>
      <c r="AN61" s="12">
        <f t="shared" si="46"/>
        <v>0</v>
      </c>
      <c r="AO61" s="12">
        <f t="shared" si="46"/>
        <v>0</v>
      </c>
      <c r="AP61" s="12">
        <f t="shared" si="46"/>
        <v>0</v>
      </c>
      <c r="AQ61" s="12">
        <f t="shared" si="46"/>
        <v>0</v>
      </c>
      <c r="AR61" s="12">
        <f t="shared" si="46"/>
        <v>0</v>
      </c>
      <c r="AS61" s="12">
        <f t="shared" si="46"/>
        <v>0</v>
      </c>
      <c r="AT61" s="34"/>
    </row>
    <row r="62" spans="24:46" ht="14.4" x14ac:dyDescent="0.3">
      <c r="X62" t="s">
        <v>100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 s="11"/>
      <c r="AJ62" s="7">
        <f t="shared" si="46"/>
        <v>0</v>
      </c>
      <c r="AK62" s="12">
        <f t="shared" si="46"/>
        <v>0</v>
      </c>
      <c r="AL62" s="12">
        <f t="shared" si="46"/>
        <v>0</v>
      </c>
      <c r="AM62" s="12">
        <f t="shared" si="46"/>
        <v>0</v>
      </c>
      <c r="AN62" s="12">
        <f t="shared" si="46"/>
        <v>0</v>
      </c>
      <c r="AO62" s="12">
        <f t="shared" si="46"/>
        <v>0</v>
      </c>
      <c r="AP62" s="12">
        <f t="shared" si="46"/>
        <v>0</v>
      </c>
      <c r="AQ62" s="12">
        <f t="shared" si="46"/>
        <v>0</v>
      </c>
      <c r="AR62" s="12">
        <f t="shared" si="46"/>
        <v>0</v>
      </c>
      <c r="AS62" s="12">
        <f t="shared" si="46"/>
        <v>0</v>
      </c>
      <c r="AT62" s="34"/>
    </row>
    <row r="63" spans="24:46" ht="14.4" x14ac:dyDescent="0.3">
      <c r="X63" t="s">
        <v>101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 s="11"/>
      <c r="AJ63" s="7">
        <f t="shared" si="46"/>
        <v>0</v>
      </c>
      <c r="AK63" s="12">
        <f t="shared" si="46"/>
        <v>0</v>
      </c>
      <c r="AL63" s="12">
        <f t="shared" si="46"/>
        <v>0</v>
      </c>
      <c r="AM63" s="12">
        <f t="shared" si="46"/>
        <v>0</v>
      </c>
      <c r="AN63" s="12">
        <f t="shared" si="46"/>
        <v>0</v>
      </c>
      <c r="AO63" s="12">
        <f t="shared" si="46"/>
        <v>0</v>
      </c>
      <c r="AP63" s="12">
        <f t="shared" si="46"/>
        <v>0</v>
      </c>
      <c r="AQ63" s="12">
        <f t="shared" si="46"/>
        <v>0</v>
      </c>
      <c r="AR63" s="12">
        <f t="shared" si="46"/>
        <v>0</v>
      </c>
      <c r="AS63" s="12">
        <f t="shared" si="46"/>
        <v>0</v>
      </c>
      <c r="AT63" s="34"/>
    </row>
    <row r="64" spans="24:46" ht="14.4" x14ac:dyDescent="0.3">
      <c r="X64" t="s">
        <v>102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 s="11"/>
      <c r="AJ64" s="7">
        <f t="shared" si="46"/>
        <v>0</v>
      </c>
      <c r="AK64" s="12">
        <f t="shared" si="46"/>
        <v>0</v>
      </c>
      <c r="AL64" s="12">
        <f t="shared" si="46"/>
        <v>0</v>
      </c>
      <c r="AM64" s="12">
        <f t="shared" si="46"/>
        <v>0</v>
      </c>
      <c r="AN64" s="12">
        <f t="shared" si="46"/>
        <v>0</v>
      </c>
      <c r="AO64" s="12">
        <f t="shared" si="46"/>
        <v>0</v>
      </c>
      <c r="AP64" s="12">
        <f t="shared" si="46"/>
        <v>0</v>
      </c>
      <c r="AQ64" s="12">
        <f t="shared" si="46"/>
        <v>0</v>
      </c>
      <c r="AR64" s="12">
        <f t="shared" si="46"/>
        <v>0</v>
      </c>
      <c r="AS64" s="12">
        <f t="shared" si="46"/>
        <v>0</v>
      </c>
      <c r="AT64" s="34"/>
    </row>
    <row r="65" spans="24:46" ht="14.4" x14ac:dyDescent="0.3">
      <c r="X65" t="s">
        <v>103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 s="11"/>
      <c r="AJ65" s="7">
        <f t="shared" si="46"/>
        <v>0</v>
      </c>
      <c r="AK65" s="12">
        <f t="shared" si="46"/>
        <v>0</v>
      </c>
      <c r="AL65" s="12">
        <f t="shared" si="46"/>
        <v>0</v>
      </c>
      <c r="AM65" s="12">
        <f t="shared" si="46"/>
        <v>0</v>
      </c>
      <c r="AN65" s="12">
        <f t="shared" si="46"/>
        <v>0</v>
      </c>
      <c r="AO65" s="12">
        <f t="shared" si="46"/>
        <v>0</v>
      </c>
      <c r="AP65" s="12">
        <f t="shared" si="46"/>
        <v>0</v>
      </c>
      <c r="AQ65" s="12">
        <f t="shared" si="46"/>
        <v>0</v>
      </c>
      <c r="AR65" s="12">
        <f t="shared" si="46"/>
        <v>0</v>
      </c>
      <c r="AS65" s="12">
        <f t="shared" si="46"/>
        <v>0</v>
      </c>
      <c r="AT65" s="34"/>
    </row>
    <row r="66" spans="24:46" ht="14.4" x14ac:dyDescent="0.3">
      <c r="X66" t="s">
        <v>104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 s="11"/>
      <c r="AJ66" s="7">
        <f t="shared" si="46"/>
        <v>0</v>
      </c>
      <c r="AK66" s="12">
        <f t="shared" si="46"/>
        <v>0</v>
      </c>
      <c r="AL66" s="12">
        <f t="shared" si="46"/>
        <v>0</v>
      </c>
      <c r="AM66" s="12">
        <f t="shared" si="46"/>
        <v>0</v>
      </c>
      <c r="AN66" s="12">
        <f t="shared" si="46"/>
        <v>0</v>
      </c>
      <c r="AO66" s="12">
        <f t="shared" si="46"/>
        <v>0</v>
      </c>
      <c r="AP66" s="12">
        <f t="shared" si="46"/>
        <v>0</v>
      </c>
      <c r="AQ66" s="12">
        <f t="shared" si="46"/>
        <v>0</v>
      </c>
      <c r="AR66" s="12">
        <f t="shared" si="46"/>
        <v>0</v>
      </c>
      <c r="AS66" s="12">
        <f t="shared" si="46"/>
        <v>0</v>
      </c>
      <c r="AT66" s="34"/>
    </row>
    <row r="67" spans="24:46" ht="14.4" x14ac:dyDescent="0.3">
      <c r="X67" t="s">
        <v>105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 s="11"/>
      <c r="AJ67" s="7">
        <f t="shared" si="46"/>
        <v>0</v>
      </c>
      <c r="AK67" s="12">
        <f t="shared" si="46"/>
        <v>0</v>
      </c>
      <c r="AL67" s="12">
        <f t="shared" si="46"/>
        <v>0</v>
      </c>
      <c r="AM67" s="12">
        <f t="shared" si="46"/>
        <v>0</v>
      </c>
      <c r="AN67" s="12">
        <f t="shared" si="46"/>
        <v>0</v>
      </c>
      <c r="AO67" s="12">
        <f t="shared" si="46"/>
        <v>0</v>
      </c>
      <c r="AP67" s="12">
        <f t="shared" si="46"/>
        <v>0</v>
      </c>
      <c r="AQ67" s="12">
        <f t="shared" si="46"/>
        <v>0</v>
      </c>
      <c r="AR67" s="12">
        <f t="shared" si="46"/>
        <v>0</v>
      </c>
      <c r="AS67" s="12">
        <f t="shared" si="46"/>
        <v>0</v>
      </c>
      <c r="AT67" s="34"/>
    </row>
    <row r="68" spans="24:46" ht="14.4" x14ac:dyDescent="0.3">
      <c r="X68" t="s">
        <v>106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 s="11"/>
      <c r="AJ68" s="7">
        <f t="shared" si="46"/>
        <v>0</v>
      </c>
      <c r="AK68" s="12">
        <f t="shared" si="46"/>
        <v>0</v>
      </c>
      <c r="AL68" s="12">
        <f t="shared" si="46"/>
        <v>0</v>
      </c>
      <c r="AM68" s="12">
        <f t="shared" si="46"/>
        <v>0</v>
      </c>
      <c r="AN68" s="12">
        <f t="shared" si="46"/>
        <v>0</v>
      </c>
      <c r="AO68" s="12">
        <f t="shared" si="46"/>
        <v>0</v>
      </c>
      <c r="AP68" s="12">
        <f t="shared" si="46"/>
        <v>0</v>
      </c>
      <c r="AQ68" s="12">
        <f t="shared" si="46"/>
        <v>0</v>
      </c>
      <c r="AR68" s="12">
        <f t="shared" si="46"/>
        <v>0</v>
      </c>
      <c r="AS68" s="12">
        <f t="shared" si="46"/>
        <v>0</v>
      </c>
      <c r="AT68" s="34"/>
    </row>
    <row r="69" spans="24:46" ht="14.4" x14ac:dyDescent="0.3">
      <c r="X69" t="s">
        <v>107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 s="11"/>
      <c r="AJ69" s="7">
        <f t="shared" si="46"/>
        <v>0</v>
      </c>
      <c r="AK69" s="12">
        <f t="shared" si="46"/>
        <v>0</v>
      </c>
      <c r="AL69" s="12">
        <f t="shared" si="46"/>
        <v>0</v>
      </c>
      <c r="AM69" s="12">
        <f t="shared" si="46"/>
        <v>0</v>
      </c>
      <c r="AN69" s="12">
        <f t="shared" si="46"/>
        <v>0</v>
      </c>
      <c r="AO69" s="12">
        <f t="shared" si="46"/>
        <v>0</v>
      </c>
      <c r="AP69" s="12">
        <f t="shared" si="46"/>
        <v>0</v>
      </c>
      <c r="AQ69" s="12">
        <f t="shared" si="46"/>
        <v>0</v>
      </c>
      <c r="AR69" s="12">
        <f t="shared" si="46"/>
        <v>0</v>
      </c>
      <c r="AS69" s="12">
        <f t="shared" si="46"/>
        <v>0</v>
      </c>
      <c r="AT69" s="34"/>
    </row>
    <row r="70" spans="24:46" ht="14.4" x14ac:dyDescent="0.3">
      <c r="X70" t="s">
        <v>108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 s="11"/>
      <c r="AJ70" s="7">
        <f t="shared" si="46"/>
        <v>0</v>
      </c>
      <c r="AK70" s="12">
        <f t="shared" si="46"/>
        <v>0</v>
      </c>
      <c r="AL70" s="12">
        <f t="shared" si="46"/>
        <v>0</v>
      </c>
      <c r="AM70" s="12">
        <f t="shared" si="46"/>
        <v>0</v>
      </c>
      <c r="AN70" s="12">
        <f t="shared" si="46"/>
        <v>0</v>
      </c>
      <c r="AO70" s="12">
        <f t="shared" si="46"/>
        <v>0</v>
      </c>
      <c r="AP70" s="12">
        <f t="shared" si="46"/>
        <v>0</v>
      </c>
      <c r="AQ70" s="12">
        <f t="shared" si="46"/>
        <v>0</v>
      </c>
      <c r="AR70" s="12">
        <f t="shared" si="46"/>
        <v>0</v>
      </c>
      <c r="AS70" s="12">
        <f t="shared" si="46"/>
        <v>0</v>
      </c>
      <c r="AT70" s="34"/>
    </row>
    <row r="71" spans="24:46" ht="14.4" x14ac:dyDescent="0.3">
      <c r="X71" t="s">
        <v>109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 s="11"/>
      <c r="AJ71" s="7">
        <f t="shared" ref="AJ71:AS77" si="47">Y71/Y$5</f>
        <v>0</v>
      </c>
      <c r="AK71" s="12">
        <f t="shared" si="47"/>
        <v>0</v>
      </c>
      <c r="AL71" s="12">
        <f t="shared" si="47"/>
        <v>0</v>
      </c>
      <c r="AM71" s="12">
        <f t="shared" si="47"/>
        <v>0</v>
      </c>
      <c r="AN71" s="12">
        <f t="shared" si="47"/>
        <v>0</v>
      </c>
      <c r="AO71" s="12">
        <f t="shared" si="47"/>
        <v>0</v>
      </c>
      <c r="AP71" s="12">
        <f t="shared" si="47"/>
        <v>0</v>
      </c>
      <c r="AQ71" s="12">
        <f t="shared" si="47"/>
        <v>0</v>
      </c>
      <c r="AR71" s="12">
        <f t="shared" si="47"/>
        <v>0</v>
      </c>
      <c r="AS71" s="12">
        <f t="shared" si="47"/>
        <v>0</v>
      </c>
      <c r="AT71" s="34"/>
    </row>
    <row r="72" spans="24:46" ht="14.4" x14ac:dyDescent="0.3">
      <c r="X72" t="s">
        <v>110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 s="11"/>
      <c r="AJ72" s="7">
        <f t="shared" si="47"/>
        <v>0</v>
      </c>
      <c r="AK72" s="12">
        <f t="shared" si="47"/>
        <v>0</v>
      </c>
      <c r="AL72" s="12">
        <f t="shared" si="47"/>
        <v>0</v>
      </c>
      <c r="AM72" s="12">
        <f t="shared" si="47"/>
        <v>0</v>
      </c>
      <c r="AN72" s="12">
        <f t="shared" si="47"/>
        <v>0</v>
      </c>
      <c r="AO72" s="12">
        <f t="shared" si="47"/>
        <v>0</v>
      </c>
      <c r="AP72" s="12">
        <f t="shared" si="47"/>
        <v>0</v>
      </c>
      <c r="AQ72" s="12">
        <f t="shared" si="47"/>
        <v>0</v>
      </c>
      <c r="AR72" s="12">
        <f t="shared" si="47"/>
        <v>0</v>
      </c>
      <c r="AS72" s="12">
        <f t="shared" si="47"/>
        <v>0</v>
      </c>
      <c r="AT72" s="34"/>
    </row>
    <row r="73" spans="24:46" ht="14.4" x14ac:dyDescent="0.3">
      <c r="X73" t="s">
        <v>111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 s="11"/>
      <c r="AJ73" s="7">
        <f t="shared" si="47"/>
        <v>0</v>
      </c>
      <c r="AK73" s="12">
        <f t="shared" si="47"/>
        <v>0</v>
      </c>
      <c r="AL73" s="12">
        <f t="shared" si="47"/>
        <v>0</v>
      </c>
      <c r="AM73" s="12">
        <f t="shared" si="47"/>
        <v>0</v>
      </c>
      <c r="AN73" s="12">
        <f t="shared" si="47"/>
        <v>0</v>
      </c>
      <c r="AO73" s="12">
        <f t="shared" si="47"/>
        <v>0</v>
      </c>
      <c r="AP73" s="12">
        <f t="shared" si="47"/>
        <v>0</v>
      </c>
      <c r="AQ73" s="12">
        <f t="shared" si="47"/>
        <v>0</v>
      </c>
      <c r="AR73" s="12">
        <f t="shared" si="47"/>
        <v>0</v>
      </c>
      <c r="AS73" s="12">
        <f t="shared" si="47"/>
        <v>0</v>
      </c>
      <c r="AT73" s="34"/>
    </row>
    <row r="74" spans="24:46" ht="14.4" x14ac:dyDescent="0.3">
      <c r="X74" t="s">
        <v>112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 s="11"/>
      <c r="AJ74" s="7">
        <f t="shared" si="47"/>
        <v>0</v>
      </c>
      <c r="AK74" s="12">
        <f t="shared" si="47"/>
        <v>0</v>
      </c>
      <c r="AL74" s="12">
        <f t="shared" si="47"/>
        <v>0</v>
      </c>
      <c r="AM74" s="12">
        <f t="shared" si="47"/>
        <v>0</v>
      </c>
      <c r="AN74" s="12">
        <f t="shared" si="47"/>
        <v>0</v>
      </c>
      <c r="AO74" s="12">
        <f t="shared" si="47"/>
        <v>0</v>
      </c>
      <c r="AP74" s="12">
        <f t="shared" si="47"/>
        <v>0</v>
      </c>
      <c r="AQ74" s="12">
        <f t="shared" si="47"/>
        <v>0</v>
      </c>
      <c r="AR74" s="12">
        <f t="shared" si="47"/>
        <v>0</v>
      </c>
      <c r="AS74" s="12">
        <f t="shared" si="47"/>
        <v>0</v>
      </c>
      <c r="AT74" s="34"/>
    </row>
    <row r="75" spans="24:46" ht="14.4" x14ac:dyDescent="0.3">
      <c r="X75" t="s">
        <v>113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 s="11"/>
      <c r="AJ75" s="7">
        <f t="shared" si="47"/>
        <v>0</v>
      </c>
      <c r="AK75" s="12">
        <f t="shared" si="47"/>
        <v>0</v>
      </c>
      <c r="AL75" s="12">
        <f t="shared" si="47"/>
        <v>0</v>
      </c>
      <c r="AM75" s="12">
        <f t="shared" si="47"/>
        <v>0</v>
      </c>
      <c r="AN75" s="12">
        <f t="shared" si="47"/>
        <v>0</v>
      </c>
      <c r="AO75" s="12">
        <f t="shared" si="47"/>
        <v>0</v>
      </c>
      <c r="AP75" s="12">
        <f t="shared" si="47"/>
        <v>0</v>
      </c>
      <c r="AQ75" s="12">
        <f t="shared" si="47"/>
        <v>0</v>
      </c>
      <c r="AR75" s="12">
        <f t="shared" si="47"/>
        <v>0</v>
      </c>
      <c r="AS75" s="12">
        <f t="shared" si="47"/>
        <v>0</v>
      </c>
      <c r="AT75" s="34"/>
    </row>
    <row r="76" spans="24:46" ht="14.4" x14ac:dyDescent="0.3">
      <c r="X76" t="s">
        <v>114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 s="11"/>
      <c r="AJ76" s="7">
        <f t="shared" si="47"/>
        <v>0</v>
      </c>
      <c r="AK76" s="12">
        <f t="shared" si="47"/>
        <v>0</v>
      </c>
      <c r="AL76" s="12">
        <f t="shared" si="47"/>
        <v>0</v>
      </c>
      <c r="AM76" s="12">
        <f t="shared" si="47"/>
        <v>0</v>
      </c>
      <c r="AN76" s="12">
        <f t="shared" si="47"/>
        <v>0</v>
      </c>
      <c r="AO76" s="12">
        <f t="shared" si="47"/>
        <v>0</v>
      </c>
      <c r="AP76" s="12">
        <f t="shared" si="47"/>
        <v>0</v>
      </c>
      <c r="AQ76" s="12">
        <f t="shared" si="47"/>
        <v>0</v>
      </c>
      <c r="AR76" s="12">
        <f t="shared" si="47"/>
        <v>0</v>
      </c>
      <c r="AS76" s="12">
        <f t="shared" si="47"/>
        <v>0</v>
      </c>
      <c r="AT76" s="34"/>
    </row>
    <row r="77" spans="24:46" ht="14.4" x14ac:dyDescent="0.3">
      <c r="X77" t="s">
        <v>115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 s="11"/>
      <c r="AJ77" s="7">
        <f t="shared" si="47"/>
        <v>0</v>
      </c>
      <c r="AK77" s="12">
        <f t="shared" si="47"/>
        <v>0</v>
      </c>
      <c r="AL77" s="12">
        <f t="shared" si="47"/>
        <v>0</v>
      </c>
      <c r="AM77" s="12">
        <f t="shared" si="47"/>
        <v>0</v>
      </c>
      <c r="AN77" s="12">
        <f t="shared" si="47"/>
        <v>0</v>
      </c>
      <c r="AO77" s="12">
        <f t="shared" si="47"/>
        <v>0</v>
      </c>
      <c r="AP77" s="12">
        <f t="shared" si="47"/>
        <v>0</v>
      </c>
      <c r="AQ77" s="12">
        <f t="shared" si="47"/>
        <v>0</v>
      </c>
      <c r="AR77" s="12">
        <f t="shared" si="47"/>
        <v>0</v>
      </c>
      <c r="AS77" s="12">
        <f t="shared" si="47"/>
        <v>0</v>
      </c>
      <c r="AT77" s="34"/>
    </row>
    <row r="80" spans="24:46" x14ac:dyDescent="0.25">
      <c r="AJ80" s="8">
        <f>AJ53+AJ55+AJ57+AJ59+AJ61+AJ63+AJ65+AJ67+AJ69+AJ71+AJ73+AJ75+AJ77</f>
        <v>0</v>
      </c>
      <c r="AK80" s="8">
        <f t="shared" ref="AK80:AS80" si="48">AK53+AK55+AK57+AK59+AK61+AK63+AK65+AK67+AK69+AK71+AK73+AK75+AK77</f>
        <v>0</v>
      </c>
      <c r="AL80" s="8">
        <f t="shared" si="48"/>
        <v>0</v>
      </c>
      <c r="AM80" s="8">
        <f t="shared" si="48"/>
        <v>0</v>
      </c>
      <c r="AN80" s="8">
        <f t="shared" si="48"/>
        <v>0</v>
      </c>
      <c r="AO80" s="8">
        <f t="shared" si="48"/>
        <v>0</v>
      </c>
      <c r="AP80" s="8">
        <f t="shared" si="48"/>
        <v>0</v>
      </c>
      <c r="AQ80" s="8">
        <f t="shared" si="48"/>
        <v>0</v>
      </c>
      <c r="AR80" s="8">
        <f t="shared" si="48"/>
        <v>0</v>
      </c>
      <c r="AS80" s="8">
        <f t="shared" si="48"/>
        <v>0</v>
      </c>
    </row>
  </sheetData>
  <mergeCells count="8">
    <mergeCell ref="AT52:AT77"/>
    <mergeCell ref="A3:A5"/>
    <mergeCell ref="B3:K3"/>
    <mergeCell ref="L3:U3"/>
    <mergeCell ref="B4:J4"/>
    <mergeCell ref="K4:K5"/>
    <mergeCell ref="L4:T4"/>
    <mergeCell ref="U4:U5"/>
  </mergeCells>
  <pageMargins left="0.23622047244094491" right="0.23622047244094491" top="0.35433070866141736" bottom="0.35433070866141736" header="0.51181102362204722" footer="0.51181102362204722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Albertas Kasperavičius</dc:creator>
  <dc:description/>
  <cp:lastModifiedBy>Remigijus Dagilius</cp:lastModifiedBy>
  <cp:revision>7</cp:revision>
  <cp:lastPrinted>2025-06-17T11:16:24Z</cp:lastPrinted>
  <dcterms:created xsi:type="dcterms:W3CDTF">2024-08-19T10:16:21Z</dcterms:created>
  <dcterms:modified xsi:type="dcterms:W3CDTF">2026-03-30T06:57:56Z</dcterms:modified>
  <dc:language>lt-LT</dc:language>
</cp:coreProperties>
</file>